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anca\Desktop\"/>
    </mc:Choice>
  </mc:AlternateContent>
  <bookViews>
    <workbookView xWindow="0" yWindow="0" windowWidth="21570" windowHeight="8145"/>
  </bookViews>
  <sheets>
    <sheet name="Bilant 31.12.202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D80" i="1"/>
  <c r="E71" i="1"/>
  <c r="D71" i="1"/>
  <c r="E52" i="1"/>
  <c r="D52" i="1"/>
  <c r="D72" i="1" s="1"/>
  <c r="E40" i="1"/>
  <c r="D40" i="1"/>
  <c r="E31" i="1"/>
  <c r="D31" i="1"/>
  <c r="D44" i="1" s="1"/>
  <c r="D45" i="1" s="1"/>
  <c r="D73" i="1" s="1"/>
  <c r="E18" i="1"/>
  <c r="D18" i="1"/>
  <c r="B3" i="1"/>
  <c r="A1" i="1"/>
  <c r="E72" i="1" l="1"/>
  <c r="E44" i="1"/>
  <c r="E45" i="1" l="1"/>
  <c r="E73" i="1" l="1"/>
  <c r="E82" i="1" l="1"/>
</calcChain>
</file>

<file path=xl/comments1.xml><?xml version="1.0" encoding="utf-8"?>
<comments xmlns="http://schemas.openxmlformats.org/spreadsheetml/2006/main">
  <authors>
    <author>Author</author>
  </authors>
  <commentList>
    <comment ref="A10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0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<sst xmlns="http://schemas.openxmlformats.org/spreadsheetml/2006/main" count="214" uniqueCount="190">
  <si>
    <t>Anexa 1</t>
  </si>
  <si>
    <t xml:space="preserve">                                                     BILANŢ  </t>
  </si>
  <si>
    <t xml:space="preserve"> BILANT </t>
  </si>
  <si>
    <t xml:space="preserve"> 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</si>
  <si>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</si>
  <si>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</si>
  <si>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</si>
  <si>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</si>
  <si>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</si>
  <si>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</si>
  <si>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</si>
  <si>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</si>
  <si>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</si>
  <si>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</si>
  <si>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1.</t>
  </si>
  <si>
    <t>ACTIVE</t>
  </si>
  <si>
    <t>01</t>
  </si>
  <si>
    <t>X</t>
  </si>
  <si>
    <t>2.</t>
  </si>
  <si>
    <t>ACTIVE NECURENTE</t>
  </si>
  <si>
    <t>02</t>
  </si>
  <si>
    <t>3.</t>
  </si>
  <si>
    <r>
      <t xml:space="preserve">Active fixe necorporale     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</si>
  <si>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t>03</t>
  </si>
  <si>
    <t>4.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</si>
  <si>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(ct.2130100+2130200+2130300+2130400+2140000+ 2310000-2810301-2810302-2810303-2810304-2810400-2910301-2910302-2910303-2910304-2910400-2930200*)</t>
    </r>
  </si>
  <si>
    <t>04</t>
  </si>
  <si>
    <t>5.</t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</si>
  <si>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</si>
  <si>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t>05</t>
  </si>
  <si>
    <t>6.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</si>
  <si>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</si>
  <si>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06</t>
  </si>
  <si>
    <t>7.</t>
  </si>
  <si>
    <r>
      <t xml:space="preserve">Active financiare necurente (investiţii pe termen lung) peste un an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</si>
  <si>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</si>
  <si>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8.</t>
  </si>
  <si>
    <t>Titluri de participare                                                                        (ct. 2600100+2600200+2600300-2960101-2960102-2960103)</t>
  </si>
  <si>
    <t>08</t>
  </si>
  <si>
    <t>9.</t>
  </si>
  <si>
    <r>
      <t xml:space="preserve">Creante necurente – sume ce urmează a fi încasate după o perioada mai mare de un an       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</si>
  <si>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</si>
  <si>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10.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</si>
  <si>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</si>
  <si>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</si>
  <si>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11.</t>
  </si>
  <si>
    <t>TOTAL ACTIVE NECURENTE                                     (rd.03+04+05+06+07+09)</t>
  </si>
  <si>
    <t>15</t>
  </si>
  <si>
    <t>12.</t>
  </si>
  <si>
    <t>ACTIVE  CURENTE</t>
  </si>
  <si>
    <t>18</t>
  </si>
  <si>
    <t>x</t>
  </si>
  <si>
    <t>13.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</si>
  <si>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</si>
  <si>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t>19</t>
  </si>
  <si>
    <t>14.</t>
  </si>
  <si>
    <t>Creanţe curente – sume ce urmează a fi încasate într-o perioadă mai mică de un an-</t>
  </si>
  <si>
    <t>15.</t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</si>
  <si>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</si>
  <si>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16.</t>
  </si>
  <si>
    <t>Decontări privind încheierea execuției bugetului de stat din anul curent (ct. 4890101+4890301)</t>
  </si>
  <si>
    <t>21.1</t>
  </si>
  <si>
    <t>17.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</si>
  <si>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</si>
  <si>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</si>
  <si>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</si>
  <si>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22.1</t>
  </si>
  <si>
    <t>19.</t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</si>
  <si>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</si>
  <si>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>20.</t>
  </si>
  <si>
    <t xml:space="preserve">Creanţele  bugetului general consolidat                                       (ct. 4630000+4640000+4650100+4650200+4660401+ 4660402+4660500+4660900-4970000)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</si>
  <si>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</si>
  <si>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</si>
  <si>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</si>
  <si>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</si>
  <si>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</si>
  <si>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</si>
  <si>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</si>
  <si>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Total creanţe curente (rd. 21+23+25+27)</t>
  </si>
  <si>
    <t>25.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</si>
  <si>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</si>
  <si>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26.</t>
  </si>
  <si>
    <t>Conturi la trezorerii şi instituţii de credit :</t>
  </si>
  <si>
    <t>27.</t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</si>
  <si>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</si>
  <si>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>28.</t>
  </si>
  <si>
    <t xml:space="preserve">Dobândă de încasat, alte valori, avansuri de trezorerie               (ct. 5180701+5320100+5320200+5320300+5320400+ 5320500+ 5320600+5320800+5420100) </t>
  </si>
  <si>
    <t>33.1</t>
  </si>
  <si>
    <t>29.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</si>
  <si>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</si>
  <si>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</si>
  <si>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</si>
  <si>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</si>
  <si>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</si>
  <si>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35.1</t>
  </si>
  <si>
    <t>32.</t>
  </si>
  <si>
    <t xml:space="preserve">X                      </t>
  </si>
  <si>
    <t>33.</t>
  </si>
  <si>
    <t>Total disponibilităţi şi alte valori (rd.33+33.1+35+35.1)</t>
  </si>
  <si>
    <t>34.</t>
  </si>
  <si>
    <r>
      <t xml:space="preserve">Conturi de disponibilităţi ale Trezoreriei Centrale şi ale trezoreriilor teritoriale     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5120600+5120601+5160602+5120700+5120901+5120902+5121000+5121100+ 5240100+5240200+5240300+5550101+ 5550102+5550103 -7700000) </t>
    </r>
  </si>
  <si>
    <t>35.</t>
  </si>
  <si>
    <t>Dobândă de încasat, alte valori, avansuri de trezorerie                               (ct. 5320400+5180701+5180702)</t>
  </si>
  <si>
    <t>41.1</t>
  </si>
  <si>
    <t>36.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</si>
  <si>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</si>
  <si>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37.</t>
  </si>
  <si>
    <t>TOTAL ACTIVE CURENTE                 (rd.19+30+31+40+41+41.1+42)</t>
  </si>
  <si>
    <t>38.</t>
  </si>
  <si>
    <t>TOTAL ACTIVE (rd.15+45)</t>
  </si>
  <si>
    <t>39.</t>
  </si>
  <si>
    <t>DATORII</t>
  </si>
  <si>
    <t>40.</t>
  </si>
  <si>
    <t xml:space="preserve">DATORII NECURENTE- sume ce urmează a fi  plătite după-o perioadă mai mare de un an </t>
  </si>
  <si>
    <t>41.</t>
  </si>
  <si>
    <r>
      <t xml:space="preserve">Sume necurente- sume ce urmează a fi  plătite după o perioadă mai mare de un an   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</si>
  <si>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t>42.</t>
  </si>
  <si>
    <t xml:space="preserve">Datorii comerciale                                                                       (ct.4010200+4030200+4040200+4050200+4620201) </t>
  </si>
  <si>
    <t>43.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</si>
  <si>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</si>
  <si>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</si>
  <si>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</si>
  <si>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45.</t>
  </si>
  <si>
    <t>TOTAL DATORII NECURENTE (rd.52+54+55)</t>
  </si>
  <si>
    <t>46.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</si>
  <si>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</si>
  <si>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47.</t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</si>
  <si>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</si>
  <si>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48.</t>
  </si>
  <si>
    <t>Decontări privind încheierea execuției bugetului de stat din anul curent (ct. 4890201)</t>
  </si>
  <si>
    <t>60.1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</si>
  <si>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</si>
  <si>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</si>
  <si>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</si>
  <si>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</si>
  <si>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61.1</t>
  </si>
  <si>
    <t>51.</t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</si>
  <si>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</si>
  <si>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52.</t>
  </si>
  <si>
    <t xml:space="preserve">Datoriile  instituţiilor publice către bugete </t>
  </si>
  <si>
    <t>53.</t>
  </si>
  <si>
    <t>Contribuţii sociale                                                                        (ct. 4310100+4310200+4310300+4310400+4310500+ 4310600+4310700+4370100+4370200+4370300)</t>
  </si>
  <si>
    <t>63.1</t>
  </si>
  <si>
    <t>54.</t>
  </si>
  <si>
    <t xml:space="preserve"> Sume datorate bugetului din Fonduri externe nerambursabile    (ct.4550501+4550502+4550503)</t>
  </si>
  <si>
    <t>55.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</si>
  <si>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</si>
  <si>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</si>
  <si>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</si>
  <si>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</si>
  <si>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</si>
  <si>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</si>
  <si>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</si>
  <si>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</si>
  <si>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</si>
  <si>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</si>
  <si>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</si>
  <si>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>61.</t>
  </si>
  <si>
    <t xml:space="preserve">Pensii, indemnizaţii de şomaj, burse </t>
  </si>
  <si>
    <t>73.1</t>
  </si>
  <si>
    <t>62.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</si>
  <si>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</si>
  <si>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</si>
  <si>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</si>
  <si>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64.</t>
  </si>
  <si>
    <t>TOTAL DATORII CURENTE (rd.60+62+65+70+71+72+73+74+75)</t>
  </si>
  <si>
    <t>65.</t>
  </si>
  <si>
    <t>TOTAL DATORII (rd.58+78)</t>
  </si>
  <si>
    <t>66.</t>
  </si>
  <si>
    <t>ACTIVE NETE = TOTAL ACTIVE  – TOTAL DATORII = CAPITALURI PROPRII                                                                             (rd.80= rd.46-79 = rd.90)</t>
  </si>
  <si>
    <t>67.</t>
  </si>
  <si>
    <t>CAPITALURI PROPRII</t>
  </si>
  <si>
    <t>68.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</si>
  <si>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</si>
  <si>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t>69.</t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</si>
  <si>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</si>
  <si>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</si>
  <si>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</si>
  <si>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</si>
  <si>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</si>
  <si>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</si>
  <si>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</si>
  <si>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73.</t>
  </si>
  <si>
    <t>TOTAL CAPITALURI PROPRII                                                        (rd.84+85-86+87-88)</t>
  </si>
  <si>
    <t>Notă:</t>
  </si>
  <si>
    <t xml:space="preserve"> *) Conturi de repartizat după natura elementelor respective.</t>
  </si>
  <si>
    <t>**) Solduri debitoare ale conturilor respective.</t>
  </si>
  <si>
    <t>Conducătorul instituţiei</t>
  </si>
  <si>
    <t>Conducătorul compartimentului</t>
  </si>
  <si>
    <t>financiar - contabil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</si>
</sst>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0"/>
      <name val="Arial"/>
      <family val="2"/>
    </font>
    <font>
      <i/>
      <sz val="10"/>
      <color theme="1"/>
      <name val="Arial"/>
      <family val="2"/>
      <charset val="238"/>
    </font>
    <font>
      <b/>
      <sz val="8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4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top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top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vertical="top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top" wrapText="1"/>
    </xf>
    <xf numFmtId="38" fontId="7" fillId="0" borderId="13" xfId="0" applyNumberFormat="1" applyFont="1" applyFill="1" applyBorder="1" applyAlignment="1" applyProtection="1">
      <alignment horizontal="right" vertical="center" wrapText="1"/>
    </xf>
    <xf numFmtId="38" fontId="7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 applyProtection="1">
      <alignment vertical="top" wrapText="1"/>
    </xf>
    <xf numFmtId="38" fontId="7" fillId="2" borderId="13" xfId="0" applyNumberFormat="1" applyFont="1" applyFill="1" applyBorder="1" applyAlignment="1" applyProtection="1">
      <alignment horizontal="right" vertical="center" wrapText="1"/>
    </xf>
    <xf numFmtId="38" fontId="1" fillId="0" borderId="13" xfId="0" applyNumberFormat="1" applyFont="1" applyFill="1" applyBorder="1" applyAlignment="1" applyProtection="1">
      <alignment horizontal="right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38" fontId="4" fillId="0" borderId="0" xfId="0" applyNumberFormat="1" applyFont="1" applyFill="1" applyProtection="1">
      <protection locked="0"/>
    </xf>
    <xf numFmtId="0" fontId="3" fillId="0" borderId="11" xfId="0" applyNumberFormat="1" applyFont="1" applyFill="1" applyBorder="1" applyAlignment="1" applyProtection="1">
      <alignment vertical="top" wrapText="1"/>
    </xf>
    <xf numFmtId="0" fontId="2" fillId="0" borderId="11" xfId="0" applyNumberFormat="1" applyFont="1" applyFill="1" applyBorder="1" applyAlignment="1" applyProtection="1">
      <alignment vertical="top" wrapText="1"/>
    </xf>
    <xf numFmtId="38" fontId="12" fillId="0" borderId="13" xfId="0" applyNumberFormat="1" applyFont="1" applyFill="1" applyBorder="1" applyAlignment="1" applyProtection="1">
      <alignment horizontal="right" vertical="center" wrapText="1"/>
    </xf>
    <xf numFmtId="38" fontId="12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4" xfId="0" applyFont="1" applyFill="1" applyBorder="1" applyAlignment="1" applyProtection="1">
      <alignment vertical="center" wrapText="1"/>
    </xf>
    <xf numFmtId="38" fontId="7" fillId="0" borderId="13" xfId="0" applyNumberFormat="1" applyFont="1" applyFill="1" applyBorder="1" applyAlignment="1" applyProtection="1">
      <alignment horizontal="right" vertical="center"/>
    </xf>
    <xf numFmtId="38" fontId="7" fillId="0" borderId="13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vertical="top" wrapText="1"/>
    </xf>
    <xf numFmtId="0" fontId="9" fillId="0" borderId="17" xfId="0" applyFont="1" applyFill="1" applyBorder="1" applyAlignment="1" applyProtection="1">
      <alignment horizontal="center" vertical="center" wrapText="1"/>
    </xf>
    <xf numFmtId="38" fontId="7" fillId="0" borderId="18" xfId="0" applyNumberFormat="1" applyFont="1" applyFill="1" applyBorder="1" applyAlignment="1" applyProtection="1">
      <alignment horizontal="right" vertical="center" wrapText="1"/>
    </xf>
    <xf numFmtId="38" fontId="7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horizontal="center" vertical="center" wrapText="1"/>
    </xf>
    <xf numFmtId="38" fontId="2" fillId="2" borderId="4" xfId="0" applyNumberFormat="1" applyFont="1" applyFill="1" applyBorder="1" applyAlignment="1" applyProtection="1">
      <alignment horizontal="right" vertical="center" wrapText="1"/>
    </xf>
    <xf numFmtId="38" fontId="2" fillId="2" borderId="2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top" wrapText="1"/>
    </xf>
    <xf numFmtId="38" fontId="2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/>
    </xf>
    <xf numFmtId="0" fontId="15" fillId="0" borderId="0" xfId="0" applyFont="1" applyFill="1" applyProtection="1"/>
    <xf numFmtId="0" fontId="12" fillId="0" borderId="0" xfId="0" applyFont="1" applyFill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laudiaAnca\PC%202022\c\BILANTURI\BILANT%202021\Bilant%2031.12.2021\macheta%20t%204%202021%20transmis%20la%20ANC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latii"/>
      <sheetName val="01"/>
      <sheetName val="02"/>
      <sheetName val="03"/>
      <sheetName val="04"/>
      <sheetName val="05"/>
      <sheetName val="06 centralizat"/>
      <sheetName val="06 subv"/>
      <sheetName val="06 VP-AC"/>
      <sheetName val="06 VP-PNCCF"/>
      <sheetName val="06 FEN"/>
      <sheetName val="07 centralizat"/>
      <sheetName val="07 subv"/>
      <sheetName val="07 VP-AC"/>
      <sheetName val="07 VP-PNCCF"/>
      <sheetName val="07 FEN"/>
      <sheetName val="14a"/>
      <sheetName val="19"/>
      <sheetName val="26"/>
      <sheetName val="27"/>
      <sheetName val="30"/>
      <sheetName val="34"/>
      <sheetName val="35a"/>
      <sheetName val="35b"/>
      <sheetName val="40a"/>
      <sheetName val="57"/>
      <sheetName val="BILANT"/>
      <sheetName val="CRP"/>
      <sheetName val="Provizioane"/>
      <sheetName val="Creante"/>
      <sheetName val="Datorii"/>
    </sheetNames>
    <sheetDataSet>
      <sheetData sheetId="0">
        <row r="1">
          <cell r="A1" t="str">
            <v>OCPI GIURGIU</v>
          </cell>
        </row>
        <row r="3">
          <cell r="A3" t="str">
            <v>la data de 31/12/2021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7"/>
  <sheetViews>
    <sheetView tabSelected="1" topLeftCell="A55" workbookViewId="0">
      <selection activeCell="H62" sqref="H62"/>
    </sheetView>
  </sheetViews>
  <sheetFormatPr defaultRowHeight="15" x14ac:dyDescent="0.25"/>
  <cols>
    <col min="1" max="1" width="5.5703125" style="76" customWidth="1"/>
    <col min="2" max="2" width="59.85546875" style="77" customWidth="1"/>
    <col min="3" max="3" width="6.42578125" style="75" customWidth="1"/>
    <col min="4" max="4" width="22.5703125" style="7" customWidth="1"/>
    <col min="5" max="5" width="21.85546875" style="7" customWidth="1"/>
    <col min="6" max="6" width="21.42578125" style="6" customWidth="1"/>
    <col min="7" max="7" width="20.5703125" style="6" customWidth="1"/>
    <col min="8" max="8" width="39.42578125" style="7" customWidth="1"/>
    <col min="9" max="9" width="9.140625" style="7"/>
    <col min="10" max="10" width="12.7109375" style="7" bestFit="1" customWidth="1"/>
    <col min="11" max="11" width="9.140625" style="7"/>
    <col min="12" max="12" width="22.140625" style="7" customWidth="1"/>
    <col min="13" max="254" width="9.140625" style="7"/>
    <col min="255" max="255" width="5.5703125" style="7" customWidth="1"/>
    <col min="256" max="256" width="59.85546875" style="7" customWidth="1"/>
    <col min="257" max="257" width="6.42578125" style="7" customWidth="1"/>
    <col min="258" max="258" width="14.28515625" style="7" customWidth="1"/>
    <col min="259" max="259" width="12.140625" style="7" customWidth="1"/>
    <col min="260" max="260" width="9.140625" style="7"/>
    <col min="261" max="261" width="13.42578125" style="7" customWidth="1"/>
    <col min="262" max="262" width="9.28515625" style="7" customWidth="1"/>
    <col min="263" max="510" width="9.140625" style="7"/>
    <col min="511" max="511" width="5.5703125" style="7" customWidth="1"/>
    <col min="512" max="512" width="59.85546875" style="7" customWidth="1"/>
    <col min="513" max="513" width="6.42578125" style="7" customWidth="1"/>
    <col min="514" max="514" width="14.28515625" style="7" customWidth="1"/>
    <col min="515" max="515" width="12.140625" style="7" customWidth="1"/>
    <col min="516" max="516" width="9.140625" style="7"/>
    <col min="517" max="517" width="13.42578125" style="7" customWidth="1"/>
    <col min="518" max="518" width="9.28515625" style="7" customWidth="1"/>
    <col min="519" max="766" width="9.140625" style="7"/>
    <col min="767" max="767" width="5.5703125" style="7" customWidth="1"/>
    <col min="768" max="768" width="59.85546875" style="7" customWidth="1"/>
    <col min="769" max="769" width="6.42578125" style="7" customWidth="1"/>
    <col min="770" max="770" width="14.28515625" style="7" customWidth="1"/>
    <col min="771" max="771" width="12.140625" style="7" customWidth="1"/>
    <col min="772" max="772" width="9.140625" style="7"/>
    <col min="773" max="773" width="13.42578125" style="7" customWidth="1"/>
    <col min="774" max="774" width="9.28515625" style="7" customWidth="1"/>
    <col min="775" max="1022" width="9.140625" style="7"/>
    <col min="1023" max="1023" width="5.5703125" style="7" customWidth="1"/>
    <col min="1024" max="1024" width="59.85546875" style="7" customWidth="1"/>
    <col min="1025" max="1025" width="6.42578125" style="7" customWidth="1"/>
    <col min="1026" max="1026" width="14.28515625" style="7" customWidth="1"/>
    <col min="1027" max="1027" width="12.140625" style="7" customWidth="1"/>
    <col min="1028" max="1028" width="9.140625" style="7"/>
    <col min="1029" max="1029" width="13.42578125" style="7" customWidth="1"/>
    <col min="1030" max="1030" width="9.28515625" style="7" customWidth="1"/>
    <col min="1031" max="1278" width="9.140625" style="7"/>
    <col min="1279" max="1279" width="5.5703125" style="7" customWidth="1"/>
    <col min="1280" max="1280" width="59.85546875" style="7" customWidth="1"/>
    <col min="1281" max="1281" width="6.42578125" style="7" customWidth="1"/>
    <col min="1282" max="1282" width="14.28515625" style="7" customWidth="1"/>
    <col min="1283" max="1283" width="12.140625" style="7" customWidth="1"/>
    <col min="1284" max="1284" width="9.140625" style="7"/>
    <col min="1285" max="1285" width="13.42578125" style="7" customWidth="1"/>
    <col min="1286" max="1286" width="9.28515625" style="7" customWidth="1"/>
    <col min="1287" max="1534" width="9.140625" style="7"/>
    <col min="1535" max="1535" width="5.5703125" style="7" customWidth="1"/>
    <col min="1536" max="1536" width="59.85546875" style="7" customWidth="1"/>
    <col min="1537" max="1537" width="6.42578125" style="7" customWidth="1"/>
    <col min="1538" max="1538" width="14.28515625" style="7" customWidth="1"/>
    <col min="1539" max="1539" width="12.140625" style="7" customWidth="1"/>
    <col min="1540" max="1540" width="9.140625" style="7"/>
    <col min="1541" max="1541" width="13.42578125" style="7" customWidth="1"/>
    <col min="1542" max="1542" width="9.28515625" style="7" customWidth="1"/>
    <col min="1543" max="1790" width="9.140625" style="7"/>
    <col min="1791" max="1791" width="5.5703125" style="7" customWidth="1"/>
    <col min="1792" max="1792" width="59.85546875" style="7" customWidth="1"/>
    <col min="1793" max="1793" width="6.42578125" style="7" customWidth="1"/>
    <col min="1794" max="1794" width="14.28515625" style="7" customWidth="1"/>
    <col min="1795" max="1795" width="12.140625" style="7" customWidth="1"/>
    <col min="1796" max="1796" width="9.140625" style="7"/>
    <col min="1797" max="1797" width="13.42578125" style="7" customWidth="1"/>
    <col min="1798" max="1798" width="9.28515625" style="7" customWidth="1"/>
    <col min="1799" max="2046" width="9.140625" style="7"/>
    <col min="2047" max="2047" width="5.5703125" style="7" customWidth="1"/>
    <col min="2048" max="2048" width="59.85546875" style="7" customWidth="1"/>
    <col min="2049" max="2049" width="6.42578125" style="7" customWidth="1"/>
    <col min="2050" max="2050" width="14.28515625" style="7" customWidth="1"/>
    <col min="2051" max="2051" width="12.140625" style="7" customWidth="1"/>
    <col min="2052" max="2052" width="9.140625" style="7"/>
    <col min="2053" max="2053" width="13.42578125" style="7" customWidth="1"/>
    <col min="2054" max="2054" width="9.28515625" style="7" customWidth="1"/>
    <col min="2055" max="2302" width="9.140625" style="7"/>
    <col min="2303" max="2303" width="5.5703125" style="7" customWidth="1"/>
    <col min="2304" max="2304" width="59.85546875" style="7" customWidth="1"/>
    <col min="2305" max="2305" width="6.42578125" style="7" customWidth="1"/>
    <col min="2306" max="2306" width="14.28515625" style="7" customWidth="1"/>
    <col min="2307" max="2307" width="12.140625" style="7" customWidth="1"/>
    <col min="2308" max="2308" width="9.140625" style="7"/>
    <col min="2309" max="2309" width="13.42578125" style="7" customWidth="1"/>
    <col min="2310" max="2310" width="9.28515625" style="7" customWidth="1"/>
    <col min="2311" max="2558" width="9.140625" style="7"/>
    <col min="2559" max="2559" width="5.5703125" style="7" customWidth="1"/>
    <col min="2560" max="2560" width="59.85546875" style="7" customWidth="1"/>
    <col min="2561" max="2561" width="6.42578125" style="7" customWidth="1"/>
    <col min="2562" max="2562" width="14.28515625" style="7" customWidth="1"/>
    <col min="2563" max="2563" width="12.140625" style="7" customWidth="1"/>
    <col min="2564" max="2564" width="9.140625" style="7"/>
    <col min="2565" max="2565" width="13.42578125" style="7" customWidth="1"/>
    <col min="2566" max="2566" width="9.28515625" style="7" customWidth="1"/>
    <col min="2567" max="2814" width="9.140625" style="7"/>
    <col min="2815" max="2815" width="5.5703125" style="7" customWidth="1"/>
    <col min="2816" max="2816" width="59.85546875" style="7" customWidth="1"/>
    <col min="2817" max="2817" width="6.42578125" style="7" customWidth="1"/>
    <col min="2818" max="2818" width="14.28515625" style="7" customWidth="1"/>
    <col min="2819" max="2819" width="12.140625" style="7" customWidth="1"/>
    <col min="2820" max="2820" width="9.140625" style="7"/>
    <col min="2821" max="2821" width="13.42578125" style="7" customWidth="1"/>
    <col min="2822" max="2822" width="9.28515625" style="7" customWidth="1"/>
    <col min="2823" max="3070" width="9.140625" style="7"/>
    <col min="3071" max="3071" width="5.5703125" style="7" customWidth="1"/>
    <col min="3072" max="3072" width="59.85546875" style="7" customWidth="1"/>
    <col min="3073" max="3073" width="6.42578125" style="7" customWidth="1"/>
    <col min="3074" max="3074" width="14.28515625" style="7" customWidth="1"/>
    <col min="3075" max="3075" width="12.140625" style="7" customWidth="1"/>
    <col min="3076" max="3076" width="9.140625" style="7"/>
    <col min="3077" max="3077" width="13.42578125" style="7" customWidth="1"/>
    <col min="3078" max="3078" width="9.28515625" style="7" customWidth="1"/>
    <col min="3079" max="3326" width="9.140625" style="7"/>
    <col min="3327" max="3327" width="5.5703125" style="7" customWidth="1"/>
    <col min="3328" max="3328" width="59.85546875" style="7" customWidth="1"/>
    <col min="3329" max="3329" width="6.42578125" style="7" customWidth="1"/>
    <col min="3330" max="3330" width="14.28515625" style="7" customWidth="1"/>
    <col min="3331" max="3331" width="12.140625" style="7" customWidth="1"/>
    <col min="3332" max="3332" width="9.140625" style="7"/>
    <col min="3333" max="3333" width="13.42578125" style="7" customWidth="1"/>
    <col min="3334" max="3334" width="9.28515625" style="7" customWidth="1"/>
    <col min="3335" max="3582" width="9.140625" style="7"/>
    <col min="3583" max="3583" width="5.5703125" style="7" customWidth="1"/>
    <col min="3584" max="3584" width="59.85546875" style="7" customWidth="1"/>
    <col min="3585" max="3585" width="6.42578125" style="7" customWidth="1"/>
    <col min="3586" max="3586" width="14.28515625" style="7" customWidth="1"/>
    <col min="3587" max="3587" width="12.140625" style="7" customWidth="1"/>
    <col min="3588" max="3588" width="9.140625" style="7"/>
    <col min="3589" max="3589" width="13.42578125" style="7" customWidth="1"/>
    <col min="3590" max="3590" width="9.28515625" style="7" customWidth="1"/>
    <col min="3591" max="3838" width="9.140625" style="7"/>
    <col min="3839" max="3839" width="5.5703125" style="7" customWidth="1"/>
    <col min="3840" max="3840" width="59.85546875" style="7" customWidth="1"/>
    <col min="3841" max="3841" width="6.42578125" style="7" customWidth="1"/>
    <col min="3842" max="3842" width="14.28515625" style="7" customWidth="1"/>
    <col min="3843" max="3843" width="12.140625" style="7" customWidth="1"/>
    <col min="3844" max="3844" width="9.140625" style="7"/>
    <col min="3845" max="3845" width="13.42578125" style="7" customWidth="1"/>
    <col min="3846" max="3846" width="9.28515625" style="7" customWidth="1"/>
    <col min="3847" max="4094" width="9.140625" style="7"/>
    <col min="4095" max="4095" width="5.5703125" style="7" customWidth="1"/>
    <col min="4096" max="4096" width="59.85546875" style="7" customWidth="1"/>
    <col min="4097" max="4097" width="6.42578125" style="7" customWidth="1"/>
    <col min="4098" max="4098" width="14.28515625" style="7" customWidth="1"/>
    <col min="4099" max="4099" width="12.140625" style="7" customWidth="1"/>
    <col min="4100" max="4100" width="9.140625" style="7"/>
    <col min="4101" max="4101" width="13.42578125" style="7" customWidth="1"/>
    <col min="4102" max="4102" width="9.28515625" style="7" customWidth="1"/>
    <col min="4103" max="4350" width="9.140625" style="7"/>
    <col min="4351" max="4351" width="5.5703125" style="7" customWidth="1"/>
    <col min="4352" max="4352" width="59.85546875" style="7" customWidth="1"/>
    <col min="4353" max="4353" width="6.42578125" style="7" customWidth="1"/>
    <col min="4354" max="4354" width="14.28515625" style="7" customWidth="1"/>
    <col min="4355" max="4355" width="12.140625" style="7" customWidth="1"/>
    <col min="4356" max="4356" width="9.140625" style="7"/>
    <col min="4357" max="4357" width="13.42578125" style="7" customWidth="1"/>
    <col min="4358" max="4358" width="9.28515625" style="7" customWidth="1"/>
    <col min="4359" max="4606" width="9.140625" style="7"/>
    <col min="4607" max="4607" width="5.5703125" style="7" customWidth="1"/>
    <col min="4608" max="4608" width="59.85546875" style="7" customWidth="1"/>
    <col min="4609" max="4609" width="6.42578125" style="7" customWidth="1"/>
    <col min="4610" max="4610" width="14.28515625" style="7" customWidth="1"/>
    <col min="4611" max="4611" width="12.140625" style="7" customWidth="1"/>
    <col min="4612" max="4612" width="9.140625" style="7"/>
    <col min="4613" max="4613" width="13.42578125" style="7" customWidth="1"/>
    <col min="4614" max="4614" width="9.28515625" style="7" customWidth="1"/>
    <col min="4615" max="4862" width="9.140625" style="7"/>
    <col min="4863" max="4863" width="5.5703125" style="7" customWidth="1"/>
    <col min="4864" max="4864" width="59.85546875" style="7" customWidth="1"/>
    <col min="4865" max="4865" width="6.42578125" style="7" customWidth="1"/>
    <col min="4866" max="4866" width="14.28515625" style="7" customWidth="1"/>
    <col min="4867" max="4867" width="12.140625" style="7" customWidth="1"/>
    <col min="4868" max="4868" width="9.140625" style="7"/>
    <col min="4869" max="4869" width="13.42578125" style="7" customWidth="1"/>
    <col min="4870" max="4870" width="9.28515625" style="7" customWidth="1"/>
    <col min="4871" max="5118" width="9.140625" style="7"/>
    <col min="5119" max="5119" width="5.5703125" style="7" customWidth="1"/>
    <col min="5120" max="5120" width="59.85546875" style="7" customWidth="1"/>
    <col min="5121" max="5121" width="6.42578125" style="7" customWidth="1"/>
    <col min="5122" max="5122" width="14.28515625" style="7" customWidth="1"/>
    <col min="5123" max="5123" width="12.140625" style="7" customWidth="1"/>
    <col min="5124" max="5124" width="9.140625" style="7"/>
    <col min="5125" max="5125" width="13.42578125" style="7" customWidth="1"/>
    <col min="5126" max="5126" width="9.28515625" style="7" customWidth="1"/>
    <col min="5127" max="5374" width="9.140625" style="7"/>
    <col min="5375" max="5375" width="5.5703125" style="7" customWidth="1"/>
    <col min="5376" max="5376" width="59.85546875" style="7" customWidth="1"/>
    <col min="5377" max="5377" width="6.42578125" style="7" customWidth="1"/>
    <col min="5378" max="5378" width="14.28515625" style="7" customWidth="1"/>
    <col min="5379" max="5379" width="12.140625" style="7" customWidth="1"/>
    <col min="5380" max="5380" width="9.140625" style="7"/>
    <col min="5381" max="5381" width="13.42578125" style="7" customWidth="1"/>
    <col min="5382" max="5382" width="9.28515625" style="7" customWidth="1"/>
    <col min="5383" max="5630" width="9.140625" style="7"/>
    <col min="5631" max="5631" width="5.5703125" style="7" customWidth="1"/>
    <col min="5632" max="5632" width="59.85546875" style="7" customWidth="1"/>
    <col min="5633" max="5633" width="6.42578125" style="7" customWidth="1"/>
    <col min="5634" max="5634" width="14.28515625" style="7" customWidth="1"/>
    <col min="5635" max="5635" width="12.140625" style="7" customWidth="1"/>
    <col min="5636" max="5636" width="9.140625" style="7"/>
    <col min="5637" max="5637" width="13.42578125" style="7" customWidth="1"/>
    <col min="5638" max="5638" width="9.28515625" style="7" customWidth="1"/>
    <col min="5639" max="5886" width="9.140625" style="7"/>
    <col min="5887" max="5887" width="5.5703125" style="7" customWidth="1"/>
    <col min="5888" max="5888" width="59.85546875" style="7" customWidth="1"/>
    <col min="5889" max="5889" width="6.42578125" style="7" customWidth="1"/>
    <col min="5890" max="5890" width="14.28515625" style="7" customWidth="1"/>
    <col min="5891" max="5891" width="12.140625" style="7" customWidth="1"/>
    <col min="5892" max="5892" width="9.140625" style="7"/>
    <col min="5893" max="5893" width="13.42578125" style="7" customWidth="1"/>
    <col min="5894" max="5894" width="9.28515625" style="7" customWidth="1"/>
    <col min="5895" max="6142" width="9.140625" style="7"/>
    <col min="6143" max="6143" width="5.5703125" style="7" customWidth="1"/>
    <col min="6144" max="6144" width="59.85546875" style="7" customWidth="1"/>
    <col min="6145" max="6145" width="6.42578125" style="7" customWidth="1"/>
    <col min="6146" max="6146" width="14.28515625" style="7" customWidth="1"/>
    <col min="6147" max="6147" width="12.140625" style="7" customWidth="1"/>
    <col min="6148" max="6148" width="9.140625" style="7"/>
    <col min="6149" max="6149" width="13.42578125" style="7" customWidth="1"/>
    <col min="6150" max="6150" width="9.28515625" style="7" customWidth="1"/>
    <col min="6151" max="6398" width="9.140625" style="7"/>
    <col min="6399" max="6399" width="5.5703125" style="7" customWidth="1"/>
    <col min="6400" max="6400" width="59.85546875" style="7" customWidth="1"/>
    <col min="6401" max="6401" width="6.42578125" style="7" customWidth="1"/>
    <col min="6402" max="6402" width="14.28515625" style="7" customWidth="1"/>
    <col min="6403" max="6403" width="12.140625" style="7" customWidth="1"/>
    <col min="6404" max="6404" width="9.140625" style="7"/>
    <col min="6405" max="6405" width="13.42578125" style="7" customWidth="1"/>
    <col min="6406" max="6406" width="9.28515625" style="7" customWidth="1"/>
    <col min="6407" max="6654" width="9.140625" style="7"/>
    <col min="6655" max="6655" width="5.5703125" style="7" customWidth="1"/>
    <col min="6656" max="6656" width="59.85546875" style="7" customWidth="1"/>
    <col min="6657" max="6657" width="6.42578125" style="7" customWidth="1"/>
    <col min="6658" max="6658" width="14.28515625" style="7" customWidth="1"/>
    <col min="6659" max="6659" width="12.140625" style="7" customWidth="1"/>
    <col min="6660" max="6660" width="9.140625" style="7"/>
    <col min="6661" max="6661" width="13.42578125" style="7" customWidth="1"/>
    <col min="6662" max="6662" width="9.28515625" style="7" customWidth="1"/>
    <col min="6663" max="6910" width="9.140625" style="7"/>
    <col min="6911" max="6911" width="5.5703125" style="7" customWidth="1"/>
    <col min="6912" max="6912" width="59.85546875" style="7" customWidth="1"/>
    <col min="6913" max="6913" width="6.42578125" style="7" customWidth="1"/>
    <col min="6914" max="6914" width="14.28515625" style="7" customWidth="1"/>
    <col min="6915" max="6915" width="12.140625" style="7" customWidth="1"/>
    <col min="6916" max="6916" width="9.140625" style="7"/>
    <col min="6917" max="6917" width="13.42578125" style="7" customWidth="1"/>
    <col min="6918" max="6918" width="9.28515625" style="7" customWidth="1"/>
    <col min="6919" max="7166" width="9.140625" style="7"/>
    <col min="7167" max="7167" width="5.5703125" style="7" customWidth="1"/>
    <col min="7168" max="7168" width="59.85546875" style="7" customWidth="1"/>
    <col min="7169" max="7169" width="6.42578125" style="7" customWidth="1"/>
    <col min="7170" max="7170" width="14.28515625" style="7" customWidth="1"/>
    <col min="7171" max="7171" width="12.140625" style="7" customWidth="1"/>
    <col min="7172" max="7172" width="9.140625" style="7"/>
    <col min="7173" max="7173" width="13.42578125" style="7" customWidth="1"/>
    <col min="7174" max="7174" width="9.28515625" style="7" customWidth="1"/>
    <col min="7175" max="7422" width="9.140625" style="7"/>
    <col min="7423" max="7423" width="5.5703125" style="7" customWidth="1"/>
    <col min="7424" max="7424" width="59.85546875" style="7" customWidth="1"/>
    <col min="7425" max="7425" width="6.42578125" style="7" customWidth="1"/>
    <col min="7426" max="7426" width="14.28515625" style="7" customWidth="1"/>
    <col min="7427" max="7427" width="12.140625" style="7" customWidth="1"/>
    <col min="7428" max="7428" width="9.140625" style="7"/>
    <col min="7429" max="7429" width="13.42578125" style="7" customWidth="1"/>
    <col min="7430" max="7430" width="9.28515625" style="7" customWidth="1"/>
    <col min="7431" max="7678" width="9.140625" style="7"/>
    <col min="7679" max="7679" width="5.5703125" style="7" customWidth="1"/>
    <col min="7680" max="7680" width="59.85546875" style="7" customWidth="1"/>
    <col min="7681" max="7681" width="6.42578125" style="7" customWidth="1"/>
    <col min="7682" max="7682" width="14.28515625" style="7" customWidth="1"/>
    <col min="7683" max="7683" width="12.140625" style="7" customWidth="1"/>
    <col min="7684" max="7684" width="9.140625" style="7"/>
    <col min="7685" max="7685" width="13.42578125" style="7" customWidth="1"/>
    <col min="7686" max="7686" width="9.28515625" style="7" customWidth="1"/>
    <col min="7687" max="7934" width="9.140625" style="7"/>
    <col min="7935" max="7935" width="5.5703125" style="7" customWidth="1"/>
    <col min="7936" max="7936" width="59.85546875" style="7" customWidth="1"/>
    <col min="7937" max="7937" width="6.42578125" style="7" customWidth="1"/>
    <col min="7938" max="7938" width="14.28515625" style="7" customWidth="1"/>
    <col min="7939" max="7939" width="12.140625" style="7" customWidth="1"/>
    <col min="7940" max="7940" width="9.140625" style="7"/>
    <col min="7941" max="7941" width="13.42578125" style="7" customWidth="1"/>
    <col min="7942" max="7942" width="9.28515625" style="7" customWidth="1"/>
    <col min="7943" max="8190" width="9.140625" style="7"/>
    <col min="8191" max="8191" width="5.5703125" style="7" customWidth="1"/>
    <col min="8192" max="8192" width="59.85546875" style="7" customWidth="1"/>
    <col min="8193" max="8193" width="6.42578125" style="7" customWidth="1"/>
    <col min="8194" max="8194" width="14.28515625" style="7" customWidth="1"/>
    <col min="8195" max="8195" width="12.140625" style="7" customWidth="1"/>
    <col min="8196" max="8196" width="9.140625" style="7"/>
    <col min="8197" max="8197" width="13.42578125" style="7" customWidth="1"/>
    <col min="8198" max="8198" width="9.28515625" style="7" customWidth="1"/>
    <col min="8199" max="8446" width="9.140625" style="7"/>
    <col min="8447" max="8447" width="5.5703125" style="7" customWidth="1"/>
    <col min="8448" max="8448" width="59.85546875" style="7" customWidth="1"/>
    <col min="8449" max="8449" width="6.42578125" style="7" customWidth="1"/>
    <col min="8450" max="8450" width="14.28515625" style="7" customWidth="1"/>
    <col min="8451" max="8451" width="12.140625" style="7" customWidth="1"/>
    <col min="8452" max="8452" width="9.140625" style="7"/>
    <col min="8453" max="8453" width="13.42578125" style="7" customWidth="1"/>
    <col min="8454" max="8454" width="9.28515625" style="7" customWidth="1"/>
    <col min="8455" max="8702" width="9.140625" style="7"/>
    <col min="8703" max="8703" width="5.5703125" style="7" customWidth="1"/>
    <col min="8704" max="8704" width="59.85546875" style="7" customWidth="1"/>
    <col min="8705" max="8705" width="6.42578125" style="7" customWidth="1"/>
    <col min="8706" max="8706" width="14.28515625" style="7" customWidth="1"/>
    <col min="8707" max="8707" width="12.140625" style="7" customWidth="1"/>
    <col min="8708" max="8708" width="9.140625" style="7"/>
    <col min="8709" max="8709" width="13.42578125" style="7" customWidth="1"/>
    <col min="8710" max="8710" width="9.28515625" style="7" customWidth="1"/>
    <col min="8711" max="8958" width="9.140625" style="7"/>
    <col min="8959" max="8959" width="5.5703125" style="7" customWidth="1"/>
    <col min="8960" max="8960" width="59.85546875" style="7" customWidth="1"/>
    <col min="8961" max="8961" width="6.42578125" style="7" customWidth="1"/>
    <col min="8962" max="8962" width="14.28515625" style="7" customWidth="1"/>
    <col min="8963" max="8963" width="12.140625" style="7" customWidth="1"/>
    <col min="8964" max="8964" width="9.140625" style="7"/>
    <col min="8965" max="8965" width="13.42578125" style="7" customWidth="1"/>
    <col min="8966" max="8966" width="9.28515625" style="7" customWidth="1"/>
    <col min="8967" max="9214" width="9.140625" style="7"/>
    <col min="9215" max="9215" width="5.5703125" style="7" customWidth="1"/>
    <col min="9216" max="9216" width="59.85546875" style="7" customWidth="1"/>
    <col min="9217" max="9217" width="6.42578125" style="7" customWidth="1"/>
    <col min="9218" max="9218" width="14.28515625" style="7" customWidth="1"/>
    <col min="9219" max="9219" width="12.140625" style="7" customWidth="1"/>
    <col min="9220" max="9220" width="9.140625" style="7"/>
    <col min="9221" max="9221" width="13.42578125" style="7" customWidth="1"/>
    <col min="9222" max="9222" width="9.28515625" style="7" customWidth="1"/>
    <col min="9223" max="9470" width="9.140625" style="7"/>
    <col min="9471" max="9471" width="5.5703125" style="7" customWidth="1"/>
    <col min="9472" max="9472" width="59.85546875" style="7" customWidth="1"/>
    <col min="9473" max="9473" width="6.42578125" style="7" customWidth="1"/>
    <col min="9474" max="9474" width="14.28515625" style="7" customWidth="1"/>
    <col min="9475" max="9475" width="12.140625" style="7" customWidth="1"/>
    <col min="9476" max="9476" width="9.140625" style="7"/>
    <col min="9477" max="9477" width="13.42578125" style="7" customWidth="1"/>
    <col min="9478" max="9478" width="9.28515625" style="7" customWidth="1"/>
    <col min="9479" max="9726" width="9.140625" style="7"/>
    <col min="9727" max="9727" width="5.5703125" style="7" customWidth="1"/>
    <col min="9728" max="9728" width="59.85546875" style="7" customWidth="1"/>
    <col min="9729" max="9729" width="6.42578125" style="7" customWidth="1"/>
    <col min="9730" max="9730" width="14.28515625" style="7" customWidth="1"/>
    <col min="9731" max="9731" width="12.140625" style="7" customWidth="1"/>
    <col min="9732" max="9732" width="9.140625" style="7"/>
    <col min="9733" max="9733" width="13.42578125" style="7" customWidth="1"/>
    <col min="9734" max="9734" width="9.28515625" style="7" customWidth="1"/>
    <col min="9735" max="9982" width="9.140625" style="7"/>
    <col min="9983" max="9983" width="5.5703125" style="7" customWidth="1"/>
    <col min="9984" max="9984" width="59.85546875" style="7" customWidth="1"/>
    <col min="9985" max="9985" width="6.42578125" style="7" customWidth="1"/>
    <col min="9986" max="9986" width="14.28515625" style="7" customWidth="1"/>
    <col min="9987" max="9987" width="12.140625" style="7" customWidth="1"/>
    <col min="9988" max="9988" width="9.140625" style="7"/>
    <col min="9989" max="9989" width="13.42578125" style="7" customWidth="1"/>
    <col min="9990" max="9990" width="9.28515625" style="7" customWidth="1"/>
    <col min="9991" max="10238" width="9.140625" style="7"/>
    <col min="10239" max="10239" width="5.5703125" style="7" customWidth="1"/>
    <col min="10240" max="10240" width="59.85546875" style="7" customWidth="1"/>
    <col min="10241" max="10241" width="6.42578125" style="7" customWidth="1"/>
    <col min="10242" max="10242" width="14.28515625" style="7" customWidth="1"/>
    <col min="10243" max="10243" width="12.140625" style="7" customWidth="1"/>
    <col min="10244" max="10244" width="9.140625" style="7"/>
    <col min="10245" max="10245" width="13.42578125" style="7" customWidth="1"/>
    <col min="10246" max="10246" width="9.28515625" style="7" customWidth="1"/>
    <col min="10247" max="10494" width="9.140625" style="7"/>
    <col min="10495" max="10495" width="5.5703125" style="7" customWidth="1"/>
    <col min="10496" max="10496" width="59.85546875" style="7" customWidth="1"/>
    <col min="10497" max="10497" width="6.42578125" style="7" customWidth="1"/>
    <col min="10498" max="10498" width="14.28515625" style="7" customWidth="1"/>
    <col min="10499" max="10499" width="12.140625" style="7" customWidth="1"/>
    <col min="10500" max="10500" width="9.140625" style="7"/>
    <col min="10501" max="10501" width="13.42578125" style="7" customWidth="1"/>
    <col min="10502" max="10502" width="9.28515625" style="7" customWidth="1"/>
    <col min="10503" max="10750" width="9.140625" style="7"/>
    <col min="10751" max="10751" width="5.5703125" style="7" customWidth="1"/>
    <col min="10752" max="10752" width="59.85546875" style="7" customWidth="1"/>
    <col min="10753" max="10753" width="6.42578125" style="7" customWidth="1"/>
    <col min="10754" max="10754" width="14.28515625" style="7" customWidth="1"/>
    <col min="10755" max="10755" width="12.140625" style="7" customWidth="1"/>
    <col min="10756" max="10756" width="9.140625" style="7"/>
    <col min="10757" max="10757" width="13.42578125" style="7" customWidth="1"/>
    <col min="10758" max="10758" width="9.28515625" style="7" customWidth="1"/>
    <col min="10759" max="11006" width="9.140625" style="7"/>
    <col min="11007" max="11007" width="5.5703125" style="7" customWidth="1"/>
    <col min="11008" max="11008" width="59.85546875" style="7" customWidth="1"/>
    <col min="11009" max="11009" width="6.42578125" style="7" customWidth="1"/>
    <col min="11010" max="11010" width="14.28515625" style="7" customWidth="1"/>
    <col min="11011" max="11011" width="12.140625" style="7" customWidth="1"/>
    <col min="11012" max="11012" width="9.140625" style="7"/>
    <col min="11013" max="11013" width="13.42578125" style="7" customWidth="1"/>
    <col min="11014" max="11014" width="9.28515625" style="7" customWidth="1"/>
    <col min="11015" max="11262" width="9.140625" style="7"/>
    <col min="11263" max="11263" width="5.5703125" style="7" customWidth="1"/>
    <col min="11264" max="11264" width="59.85546875" style="7" customWidth="1"/>
    <col min="11265" max="11265" width="6.42578125" style="7" customWidth="1"/>
    <col min="11266" max="11266" width="14.28515625" style="7" customWidth="1"/>
    <col min="11267" max="11267" width="12.140625" style="7" customWidth="1"/>
    <col min="11268" max="11268" width="9.140625" style="7"/>
    <col min="11269" max="11269" width="13.42578125" style="7" customWidth="1"/>
    <col min="11270" max="11270" width="9.28515625" style="7" customWidth="1"/>
    <col min="11271" max="11518" width="9.140625" style="7"/>
    <col min="11519" max="11519" width="5.5703125" style="7" customWidth="1"/>
    <col min="11520" max="11520" width="59.85546875" style="7" customWidth="1"/>
    <col min="11521" max="11521" width="6.42578125" style="7" customWidth="1"/>
    <col min="11522" max="11522" width="14.28515625" style="7" customWidth="1"/>
    <col min="11523" max="11523" width="12.140625" style="7" customWidth="1"/>
    <col min="11524" max="11524" width="9.140625" style="7"/>
    <col min="11525" max="11525" width="13.42578125" style="7" customWidth="1"/>
    <col min="11526" max="11526" width="9.28515625" style="7" customWidth="1"/>
    <col min="11527" max="11774" width="9.140625" style="7"/>
    <col min="11775" max="11775" width="5.5703125" style="7" customWidth="1"/>
    <col min="11776" max="11776" width="59.85546875" style="7" customWidth="1"/>
    <col min="11777" max="11777" width="6.42578125" style="7" customWidth="1"/>
    <col min="11778" max="11778" width="14.28515625" style="7" customWidth="1"/>
    <col min="11779" max="11779" width="12.140625" style="7" customWidth="1"/>
    <col min="11780" max="11780" width="9.140625" style="7"/>
    <col min="11781" max="11781" width="13.42578125" style="7" customWidth="1"/>
    <col min="11782" max="11782" width="9.28515625" style="7" customWidth="1"/>
    <col min="11783" max="12030" width="9.140625" style="7"/>
    <col min="12031" max="12031" width="5.5703125" style="7" customWidth="1"/>
    <col min="12032" max="12032" width="59.85546875" style="7" customWidth="1"/>
    <col min="12033" max="12033" width="6.42578125" style="7" customWidth="1"/>
    <col min="12034" max="12034" width="14.28515625" style="7" customWidth="1"/>
    <col min="12035" max="12035" width="12.140625" style="7" customWidth="1"/>
    <col min="12036" max="12036" width="9.140625" style="7"/>
    <col min="12037" max="12037" width="13.42578125" style="7" customWidth="1"/>
    <col min="12038" max="12038" width="9.28515625" style="7" customWidth="1"/>
    <col min="12039" max="12286" width="9.140625" style="7"/>
    <col min="12287" max="12287" width="5.5703125" style="7" customWidth="1"/>
    <col min="12288" max="12288" width="59.85546875" style="7" customWidth="1"/>
    <col min="12289" max="12289" width="6.42578125" style="7" customWidth="1"/>
    <col min="12290" max="12290" width="14.28515625" style="7" customWidth="1"/>
    <col min="12291" max="12291" width="12.140625" style="7" customWidth="1"/>
    <col min="12292" max="12292" width="9.140625" style="7"/>
    <col min="12293" max="12293" width="13.42578125" style="7" customWidth="1"/>
    <col min="12294" max="12294" width="9.28515625" style="7" customWidth="1"/>
    <col min="12295" max="12542" width="9.140625" style="7"/>
    <col min="12543" max="12543" width="5.5703125" style="7" customWidth="1"/>
    <col min="12544" max="12544" width="59.85546875" style="7" customWidth="1"/>
    <col min="12545" max="12545" width="6.42578125" style="7" customWidth="1"/>
    <col min="12546" max="12546" width="14.28515625" style="7" customWidth="1"/>
    <col min="12547" max="12547" width="12.140625" style="7" customWidth="1"/>
    <col min="12548" max="12548" width="9.140625" style="7"/>
    <col min="12549" max="12549" width="13.42578125" style="7" customWidth="1"/>
    <col min="12550" max="12550" width="9.28515625" style="7" customWidth="1"/>
    <col min="12551" max="12798" width="9.140625" style="7"/>
    <col min="12799" max="12799" width="5.5703125" style="7" customWidth="1"/>
    <col min="12800" max="12800" width="59.85546875" style="7" customWidth="1"/>
    <col min="12801" max="12801" width="6.42578125" style="7" customWidth="1"/>
    <col min="12802" max="12802" width="14.28515625" style="7" customWidth="1"/>
    <col min="12803" max="12803" width="12.140625" style="7" customWidth="1"/>
    <col min="12804" max="12804" width="9.140625" style="7"/>
    <col min="12805" max="12805" width="13.42578125" style="7" customWidth="1"/>
    <col min="12806" max="12806" width="9.28515625" style="7" customWidth="1"/>
    <col min="12807" max="13054" width="9.140625" style="7"/>
    <col min="13055" max="13055" width="5.5703125" style="7" customWidth="1"/>
    <col min="13056" max="13056" width="59.85546875" style="7" customWidth="1"/>
    <col min="13057" max="13057" width="6.42578125" style="7" customWidth="1"/>
    <col min="13058" max="13058" width="14.28515625" style="7" customWidth="1"/>
    <col min="13059" max="13059" width="12.140625" style="7" customWidth="1"/>
    <col min="13060" max="13060" width="9.140625" style="7"/>
    <col min="13061" max="13061" width="13.42578125" style="7" customWidth="1"/>
    <col min="13062" max="13062" width="9.28515625" style="7" customWidth="1"/>
    <col min="13063" max="13310" width="9.140625" style="7"/>
    <col min="13311" max="13311" width="5.5703125" style="7" customWidth="1"/>
    <col min="13312" max="13312" width="59.85546875" style="7" customWidth="1"/>
    <col min="13313" max="13313" width="6.42578125" style="7" customWidth="1"/>
    <col min="13314" max="13314" width="14.28515625" style="7" customWidth="1"/>
    <col min="13315" max="13315" width="12.140625" style="7" customWidth="1"/>
    <col min="13316" max="13316" width="9.140625" style="7"/>
    <col min="13317" max="13317" width="13.42578125" style="7" customWidth="1"/>
    <col min="13318" max="13318" width="9.28515625" style="7" customWidth="1"/>
    <col min="13319" max="13566" width="9.140625" style="7"/>
    <col min="13567" max="13567" width="5.5703125" style="7" customWidth="1"/>
    <col min="13568" max="13568" width="59.85546875" style="7" customWidth="1"/>
    <col min="13569" max="13569" width="6.42578125" style="7" customWidth="1"/>
    <col min="13570" max="13570" width="14.28515625" style="7" customWidth="1"/>
    <col min="13571" max="13571" width="12.140625" style="7" customWidth="1"/>
    <col min="13572" max="13572" width="9.140625" style="7"/>
    <col min="13573" max="13573" width="13.42578125" style="7" customWidth="1"/>
    <col min="13574" max="13574" width="9.28515625" style="7" customWidth="1"/>
    <col min="13575" max="13822" width="9.140625" style="7"/>
    <col min="13823" max="13823" width="5.5703125" style="7" customWidth="1"/>
    <col min="13824" max="13824" width="59.85546875" style="7" customWidth="1"/>
    <col min="13825" max="13825" width="6.42578125" style="7" customWidth="1"/>
    <col min="13826" max="13826" width="14.28515625" style="7" customWidth="1"/>
    <col min="13827" max="13827" width="12.140625" style="7" customWidth="1"/>
    <col min="13828" max="13828" width="9.140625" style="7"/>
    <col min="13829" max="13829" width="13.42578125" style="7" customWidth="1"/>
    <col min="13830" max="13830" width="9.28515625" style="7" customWidth="1"/>
    <col min="13831" max="14078" width="9.140625" style="7"/>
    <col min="14079" max="14079" width="5.5703125" style="7" customWidth="1"/>
    <col min="14080" max="14080" width="59.85546875" style="7" customWidth="1"/>
    <col min="14081" max="14081" width="6.42578125" style="7" customWidth="1"/>
    <col min="14082" max="14082" width="14.28515625" style="7" customWidth="1"/>
    <col min="14083" max="14083" width="12.140625" style="7" customWidth="1"/>
    <col min="14084" max="14084" width="9.140625" style="7"/>
    <col min="14085" max="14085" width="13.42578125" style="7" customWidth="1"/>
    <col min="14086" max="14086" width="9.28515625" style="7" customWidth="1"/>
    <col min="14087" max="14334" width="9.140625" style="7"/>
    <col min="14335" max="14335" width="5.5703125" style="7" customWidth="1"/>
    <col min="14336" max="14336" width="59.85546875" style="7" customWidth="1"/>
    <col min="14337" max="14337" width="6.42578125" style="7" customWidth="1"/>
    <col min="14338" max="14338" width="14.28515625" style="7" customWidth="1"/>
    <col min="14339" max="14339" width="12.140625" style="7" customWidth="1"/>
    <col min="14340" max="14340" width="9.140625" style="7"/>
    <col min="14341" max="14341" width="13.42578125" style="7" customWidth="1"/>
    <col min="14342" max="14342" width="9.28515625" style="7" customWidth="1"/>
    <col min="14343" max="14590" width="9.140625" style="7"/>
    <col min="14591" max="14591" width="5.5703125" style="7" customWidth="1"/>
    <col min="14592" max="14592" width="59.85546875" style="7" customWidth="1"/>
    <col min="14593" max="14593" width="6.42578125" style="7" customWidth="1"/>
    <col min="14594" max="14594" width="14.28515625" style="7" customWidth="1"/>
    <col min="14595" max="14595" width="12.140625" style="7" customWidth="1"/>
    <col min="14596" max="14596" width="9.140625" style="7"/>
    <col min="14597" max="14597" width="13.42578125" style="7" customWidth="1"/>
    <col min="14598" max="14598" width="9.28515625" style="7" customWidth="1"/>
    <col min="14599" max="14846" width="9.140625" style="7"/>
    <col min="14847" max="14847" width="5.5703125" style="7" customWidth="1"/>
    <col min="14848" max="14848" width="59.85546875" style="7" customWidth="1"/>
    <col min="14849" max="14849" width="6.42578125" style="7" customWidth="1"/>
    <col min="14850" max="14850" width="14.28515625" style="7" customWidth="1"/>
    <col min="14851" max="14851" width="12.140625" style="7" customWidth="1"/>
    <col min="14852" max="14852" width="9.140625" style="7"/>
    <col min="14853" max="14853" width="13.42578125" style="7" customWidth="1"/>
    <col min="14854" max="14854" width="9.28515625" style="7" customWidth="1"/>
    <col min="14855" max="15102" width="9.140625" style="7"/>
    <col min="15103" max="15103" width="5.5703125" style="7" customWidth="1"/>
    <col min="15104" max="15104" width="59.85546875" style="7" customWidth="1"/>
    <col min="15105" max="15105" width="6.42578125" style="7" customWidth="1"/>
    <col min="15106" max="15106" width="14.28515625" style="7" customWidth="1"/>
    <col min="15107" max="15107" width="12.140625" style="7" customWidth="1"/>
    <col min="15108" max="15108" width="9.140625" style="7"/>
    <col min="15109" max="15109" width="13.42578125" style="7" customWidth="1"/>
    <col min="15110" max="15110" width="9.28515625" style="7" customWidth="1"/>
    <col min="15111" max="15358" width="9.140625" style="7"/>
    <col min="15359" max="15359" width="5.5703125" style="7" customWidth="1"/>
    <col min="15360" max="15360" width="59.85546875" style="7" customWidth="1"/>
    <col min="15361" max="15361" width="6.42578125" style="7" customWidth="1"/>
    <col min="15362" max="15362" width="14.28515625" style="7" customWidth="1"/>
    <col min="15363" max="15363" width="12.140625" style="7" customWidth="1"/>
    <col min="15364" max="15364" width="9.140625" style="7"/>
    <col min="15365" max="15365" width="13.42578125" style="7" customWidth="1"/>
    <col min="15366" max="15366" width="9.28515625" style="7" customWidth="1"/>
    <col min="15367" max="15614" width="9.140625" style="7"/>
    <col min="15615" max="15615" width="5.5703125" style="7" customWidth="1"/>
    <col min="15616" max="15616" width="59.85546875" style="7" customWidth="1"/>
    <col min="15617" max="15617" width="6.42578125" style="7" customWidth="1"/>
    <col min="15618" max="15618" width="14.28515625" style="7" customWidth="1"/>
    <col min="15619" max="15619" width="12.140625" style="7" customWidth="1"/>
    <col min="15620" max="15620" width="9.140625" style="7"/>
    <col min="15621" max="15621" width="13.42578125" style="7" customWidth="1"/>
    <col min="15622" max="15622" width="9.28515625" style="7" customWidth="1"/>
    <col min="15623" max="15870" width="9.140625" style="7"/>
    <col min="15871" max="15871" width="5.5703125" style="7" customWidth="1"/>
    <col min="15872" max="15872" width="59.85546875" style="7" customWidth="1"/>
    <col min="15873" max="15873" width="6.42578125" style="7" customWidth="1"/>
    <col min="15874" max="15874" width="14.28515625" style="7" customWidth="1"/>
    <col min="15875" max="15875" width="12.140625" style="7" customWidth="1"/>
    <col min="15876" max="15876" width="9.140625" style="7"/>
    <col min="15877" max="15877" width="13.42578125" style="7" customWidth="1"/>
    <col min="15878" max="15878" width="9.28515625" style="7" customWidth="1"/>
    <col min="15879" max="16126" width="9.140625" style="7"/>
    <col min="16127" max="16127" width="5.5703125" style="7" customWidth="1"/>
    <col min="16128" max="16128" width="59.85546875" style="7" customWidth="1"/>
    <col min="16129" max="16129" width="6.42578125" style="7" customWidth="1"/>
    <col min="16130" max="16130" width="14.28515625" style="7" customWidth="1"/>
    <col min="16131" max="16131" width="12.140625" style="7" customWidth="1"/>
    <col min="16132" max="16132" width="9.140625" style="7"/>
    <col min="16133" max="16133" width="13.42578125" style="7" customWidth="1"/>
    <col min="16134" max="16134" width="9.28515625" style="7" customWidth="1"/>
    <col min="16135" max="16384" width="9.140625" style="7"/>
  </cols>
  <sheetData>
    <row r="1" spans="1:5" ht="18" x14ac:dyDescent="0.25">
      <c r="A1" s="1" t="str">
        <f>[1]Corelatii!A1</f>
        <v>OCPI GIURGIU</v>
      </c>
      <c r="B1" s="2"/>
      <c r="C1" s="3"/>
      <c r="D1" s="4"/>
      <c r="E1" s="5" t="s">
        <v>0</v>
      </c>
    </row>
    <row r="2" spans="1:5" ht="15.75" x14ac:dyDescent="0.25">
      <c r="A2" s="8" t="s">
        <v>1</v>
      </c>
      <c r="B2" s="9" t="s">
        <v>2</v>
      </c>
      <c r="C2" s="10"/>
      <c r="D2" s="11"/>
      <c r="E2" s="11" t="s">
        <v>3</v>
      </c>
    </row>
    <row r="3" spans="1:5" ht="15.75" x14ac:dyDescent="0.25">
      <c r="A3" s="12"/>
      <c r="B3" s="13" t="str">
        <f>[1]Corelatii!A3</f>
        <v>la data de 31/12/2021</v>
      </c>
      <c r="C3" s="14"/>
      <c r="D3" s="11"/>
      <c r="E3" s="15"/>
    </row>
    <row r="4" spans="1:5" ht="15.75" x14ac:dyDescent="0.25">
      <c r="A4" s="12"/>
      <c r="B4" s="14"/>
      <c r="C4" s="14"/>
      <c r="D4" s="11"/>
      <c r="E4" s="15"/>
    </row>
    <row r="5" spans="1:5" ht="16.5" thickBot="1" x14ac:dyDescent="0.3">
      <c r="A5" s="16"/>
      <c r="B5" s="17" t="s">
        <v>4</v>
      </c>
      <c r="C5" s="18"/>
      <c r="D5" s="11"/>
      <c r="E5" s="9" t="s">
        <v>5</v>
      </c>
    </row>
    <row r="6" spans="1:5" ht="48" customHeight="1" thickBot="1" x14ac:dyDescent="0.25">
      <c r="A6" s="19" t="s">
        <v>6</v>
      </c>
      <c r="B6" s="20" t="s">
        <v>7</v>
      </c>
      <c r="C6" s="21" t="s">
        <v>8</v>
      </c>
      <c r="D6" s="22" t="s">
        <v>9</v>
      </c>
      <c r="E6" s="23" t="s">
        <v>10</v>
      </c>
    </row>
    <row r="7" spans="1:5" ht="17.25" customHeight="1" thickBot="1" x14ac:dyDescent="0.25">
      <c r="A7" s="19" t="s">
        <v>11</v>
      </c>
      <c r="B7" s="24" t="s">
        <v>12</v>
      </c>
      <c r="C7" s="21" t="s">
        <v>13</v>
      </c>
      <c r="D7" s="22">
        <v>1</v>
      </c>
      <c r="E7" s="23">
        <v>2</v>
      </c>
    </row>
    <row r="8" spans="1:5" ht="19.5" customHeight="1" x14ac:dyDescent="0.2">
      <c r="A8" s="25" t="s">
        <v>14</v>
      </c>
      <c r="B8" s="26" t="s">
        <v>15</v>
      </c>
      <c r="C8" s="27" t="s">
        <v>16</v>
      </c>
      <c r="D8" s="28" t="s">
        <v>17</v>
      </c>
      <c r="E8" s="28" t="s">
        <v>17</v>
      </c>
    </row>
    <row r="9" spans="1:5" ht="21" customHeight="1" x14ac:dyDescent="0.2">
      <c r="A9" s="29" t="s">
        <v>18</v>
      </c>
      <c r="B9" s="30" t="s">
        <v>19</v>
      </c>
      <c r="C9" s="31" t="s">
        <v>20</v>
      </c>
      <c r="D9" s="32" t="s">
        <v>17</v>
      </c>
      <c r="E9" s="32" t="s">
        <v>17</v>
      </c>
    </row>
    <row r="10" spans="1:5" ht="60.75" customHeight="1" x14ac:dyDescent="0.2">
      <c r="A10" s="29" t="s">
        <v>21</v>
      </c>
      <c r="B10" s="30" t="s">
        <v>22</v>
      </c>
      <c r="C10" s="31" t="s">
        <v>23</v>
      </c>
      <c r="D10" s="33"/>
      <c r="E10" s="34"/>
    </row>
    <row r="11" spans="1:5" ht="81.75" customHeight="1" x14ac:dyDescent="0.2">
      <c r="A11" s="29" t="s">
        <v>24</v>
      </c>
      <c r="B11" s="30" t="s">
        <v>25</v>
      </c>
      <c r="C11" s="31" t="s">
        <v>26</v>
      </c>
      <c r="D11" s="33">
        <v>699146</v>
      </c>
      <c r="E11" s="34">
        <v>575771</v>
      </c>
    </row>
    <row r="12" spans="1:5" ht="94.5" customHeight="1" x14ac:dyDescent="0.2">
      <c r="A12" s="29" t="s">
        <v>27</v>
      </c>
      <c r="B12" s="30" t="s">
        <v>28</v>
      </c>
      <c r="C12" s="31" t="s">
        <v>29</v>
      </c>
      <c r="D12" s="33">
        <v>2683916</v>
      </c>
      <c r="E12" s="34">
        <v>2683916</v>
      </c>
    </row>
    <row r="13" spans="1:5" ht="33" customHeight="1" x14ac:dyDescent="0.2">
      <c r="A13" s="29" t="s">
        <v>30</v>
      </c>
      <c r="B13" s="30" t="s">
        <v>31</v>
      </c>
      <c r="C13" s="31" t="s">
        <v>32</v>
      </c>
      <c r="D13" s="33"/>
      <c r="E13" s="34"/>
    </row>
    <row r="14" spans="1:5" ht="76.150000000000006" customHeight="1" x14ac:dyDescent="0.2">
      <c r="A14" s="29" t="s">
        <v>33</v>
      </c>
      <c r="B14" s="30" t="s">
        <v>34</v>
      </c>
      <c r="C14" s="31" t="s">
        <v>35</v>
      </c>
      <c r="D14" s="33"/>
      <c r="E14" s="34"/>
    </row>
    <row r="15" spans="1:5" ht="45.75" customHeight="1" x14ac:dyDescent="0.2">
      <c r="A15" s="29" t="s">
        <v>36</v>
      </c>
      <c r="B15" s="35" t="s">
        <v>37</v>
      </c>
      <c r="C15" s="31" t="s">
        <v>38</v>
      </c>
      <c r="D15" s="33"/>
      <c r="E15" s="34"/>
    </row>
    <row r="16" spans="1:5" ht="61.5" customHeight="1" x14ac:dyDescent="0.2">
      <c r="A16" s="29" t="s">
        <v>39</v>
      </c>
      <c r="B16" s="30" t="s">
        <v>40</v>
      </c>
      <c r="C16" s="31" t="s">
        <v>41</v>
      </c>
      <c r="D16" s="33"/>
      <c r="E16" s="34"/>
    </row>
    <row r="17" spans="1:9" ht="56.25" customHeight="1" x14ac:dyDescent="0.2">
      <c r="A17" s="29" t="s">
        <v>42</v>
      </c>
      <c r="B17" s="35" t="s">
        <v>43</v>
      </c>
      <c r="C17" s="31" t="s">
        <v>44</v>
      </c>
      <c r="D17" s="33"/>
      <c r="E17" s="34"/>
    </row>
    <row r="18" spans="1:9" ht="32.25" customHeight="1" x14ac:dyDescent="0.2">
      <c r="A18" s="29" t="s">
        <v>45</v>
      </c>
      <c r="B18" s="30" t="s">
        <v>46</v>
      </c>
      <c r="C18" s="31" t="s">
        <v>47</v>
      </c>
      <c r="D18" s="36">
        <f>D10+D11+D12+D13+D14+D16</f>
        <v>3383062</v>
      </c>
      <c r="E18" s="36">
        <f>E10+E11+E12+E13+E14+E16</f>
        <v>3259687</v>
      </c>
      <c r="F18" s="36"/>
    </row>
    <row r="19" spans="1:9" ht="21" customHeight="1" x14ac:dyDescent="0.2">
      <c r="A19" s="29" t="s">
        <v>48</v>
      </c>
      <c r="B19" s="30" t="s">
        <v>49</v>
      </c>
      <c r="C19" s="31" t="s">
        <v>50</v>
      </c>
      <c r="D19" s="37" t="s">
        <v>51</v>
      </c>
      <c r="E19" s="37" t="s">
        <v>51</v>
      </c>
    </row>
    <row r="20" spans="1:9" ht="165" customHeight="1" x14ac:dyDescent="0.2">
      <c r="A20" s="29" t="s">
        <v>52</v>
      </c>
      <c r="B20" s="30" t="s">
        <v>53</v>
      </c>
      <c r="C20" s="31" t="s">
        <v>54</v>
      </c>
      <c r="D20" s="33">
        <v>496858</v>
      </c>
      <c r="E20" s="34">
        <v>567041</v>
      </c>
    </row>
    <row r="21" spans="1:9" ht="33" customHeight="1" x14ac:dyDescent="0.2">
      <c r="A21" s="38" t="s">
        <v>55</v>
      </c>
      <c r="B21" s="30" t="s">
        <v>56</v>
      </c>
      <c r="C21" s="39">
        <v>20</v>
      </c>
      <c r="D21" s="37" t="s">
        <v>51</v>
      </c>
      <c r="E21" s="37" t="s">
        <v>51</v>
      </c>
    </row>
    <row r="22" spans="1:9" ht="105.75" customHeight="1" x14ac:dyDescent="0.2">
      <c r="A22" s="38" t="s">
        <v>57</v>
      </c>
      <c r="B22" s="30" t="s">
        <v>58</v>
      </c>
      <c r="C22" s="39">
        <v>21</v>
      </c>
      <c r="D22" s="33">
        <v>409740</v>
      </c>
      <c r="E22" s="34">
        <v>818993</v>
      </c>
      <c r="I22" s="6"/>
    </row>
    <row r="23" spans="1:9" ht="39.75" customHeight="1" x14ac:dyDescent="0.2">
      <c r="A23" s="38" t="s">
        <v>59</v>
      </c>
      <c r="B23" s="30" t="s">
        <v>60</v>
      </c>
      <c r="C23" s="31" t="s">
        <v>61</v>
      </c>
      <c r="D23" s="33"/>
      <c r="E23" s="34"/>
    </row>
    <row r="24" spans="1:9" ht="49.5" customHeight="1" x14ac:dyDescent="0.2">
      <c r="A24" s="38" t="s">
        <v>62</v>
      </c>
      <c r="B24" s="30" t="s">
        <v>63</v>
      </c>
      <c r="C24" s="39">
        <v>22</v>
      </c>
      <c r="D24" s="33"/>
      <c r="E24" s="34"/>
    </row>
    <row r="25" spans="1:9" ht="29.25" customHeight="1" x14ac:dyDescent="0.2">
      <c r="A25" s="38" t="s">
        <v>64</v>
      </c>
      <c r="B25" s="35" t="s">
        <v>65</v>
      </c>
      <c r="C25" s="31" t="s">
        <v>66</v>
      </c>
      <c r="D25" s="33"/>
      <c r="E25" s="34"/>
    </row>
    <row r="26" spans="1:9" ht="122.25" customHeight="1" x14ac:dyDescent="0.2">
      <c r="A26" s="38" t="s">
        <v>67</v>
      </c>
      <c r="B26" s="30" t="s">
        <v>68</v>
      </c>
      <c r="C26" s="39">
        <v>23</v>
      </c>
      <c r="D26" s="33">
        <v>7828</v>
      </c>
      <c r="E26" s="34">
        <v>13635</v>
      </c>
    </row>
    <row r="27" spans="1:9" ht="45.75" customHeight="1" x14ac:dyDescent="0.2">
      <c r="A27" s="38" t="s">
        <v>69</v>
      </c>
      <c r="B27" s="35" t="s">
        <v>70</v>
      </c>
      <c r="C27" s="39">
        <v>24</v>
      </c>
      <c r="D27" s="33"/>
      <c r="E27" s="34"/>
    </row>
    <row r="28" spans="1:9" ht="147" customHeight="1" x14ac:dyDescent="0.2">
      <c r="A28" s="38" t="s">
        <v>71</v>
      </c>
      <c r="B28" s="30" t="s">
        <v>72</v>
      </c>
      <c r="C28" s="39">
        <v>25</v>
      </c>
      <c r="D28" s="33"/>
      <c r="E28" s="34"/>
    </row>
    <row r="29" spans="1:9" ht="44.25" customHeight="1" x14ac:dyDescent="0.2">
      <c r="A29" s="38" t="s">
        <v>73</v>
      </c>
      <c r="B29" s="35" t="s">
        <v>74</v>
      </c>
      <c r="C29" s="39">
        <v>26</v>
      </c>
      <c r="D29" s="33"/>
      <c r="E29" s="34"/>
    </row>
    <row r="30" spans="1:9" ht="89.25" customHeight="1" x14ac:dyDescent="0.2">
      <c r="A30" s="38" t="s">
        <v>75</v>
      </c>
      <c r="B30" s="30" t="s">
        <v>76</v>
      </c>
      <c r="C30" s="39">
        <v>27</v>
      </c>
      <c r="D30" s="33"/>
      <c r="E30" s="34"/>
    </row>
    <row r="31" spans="1:9" ht="20.25" customHeight="1" x14ac:dyDescent="0.2">
      <c r="A31" s="38" t="s">
        <v>77</v>
      </c>
      <c r="B31" s="30" t="s">
        <v>78</v>
      </c>
      <c r="C31" s="39">
        <v>30</v>
      </c>
      <c r="D31" s="36">
        <f>D22+D26+D28+D30</f>
        <v>417568</v>
      </c>
      <c r="E31" s="36">
        <f>E22+E26+E28+E30</f>
        <v>832628</v>
      </c>
      <c r="F31" s="36"/>
      <c r="H31" s="6"/>
      <c r="I31" s="40"/>
    </row>
    <row r="32" spans="1:9" ht="21" customHeight="1" x14ac:dyDescent="0.2">
      <c r="A32" s="38" t="s">
        <v>79</v>
      </c>
      <c r="B32" s="30" t="s">
        <v>80</v>
      </c>
      <c r="C32" s="39">
        <v>31</v>
      </c>
      <c r="D32" s="33"/>
      <c r="E32" s="34"/>
    </row>
    <row r="33" spans="1:9" ht="19.5" customHeight="1" x14ac:dyDescent="0.2">
      <c r="A33" s="38" t="s">
        <v>81</v>
      </c>
      <c r="B33" s="30" t="s">
        <v>82</v>
      </c>
      <c r="C33" s="39">
        <v>32</v>
      </c>
      <c r="D33" s="37" t="s">
        <v>51</v>
      </c>
      <c r="E33" s="37" t="s">
        <v>51</v>
      </c>
    </row>
    <row r="34" spans="1:9" ht="193.5" customHeight="1" x14ac:dyDescent="0.2">
      <c r="A34" s="38" t="s">
        <v>83</v>
      </c>
      <c r="B34" s="41" t="s">
        <v>84</v>
      </c>
      <c r="C34" s="39">
        <v>33</v>
      </c>
      <c r="D34" s="33"/>
      <c r="E34" s="34"/>
      <c r="H34" s="6"/>
    </row>
    <row r="35" spans="1:9" ht="42.75" customHeight="1" x14ac:dyDescent="0.2">
      <c r="A35" s="38" t="s">
        <v>85</v>
      </c>
      <c r="B35" s="42" t="s">
        <v>86</v>
      </c>
      <c r="C35" s="31" t="s">
        <v>87</v>
      </c>
      <c r="D35" s="33">
        <v>0</v>
      </c>
      <c r="E35" s="34"/>
    </row>
    <row r="36" spans="1:9" ht="21.75" customHeight="1" x14ac:dyDescent="0.2">
      <c r="A36" s="38" t="s">
        <v>88</v>
      </c>
      <c r="B36" s="30" t="s">
        <v>89</v>
      </c>
      <c r="C36" s="39">
        <v>34</v>
      </c>
      <c r="D36" s="37" t="s">
        <v>51</v>
      </c>
      <c r="E36" s="37" t="s">
        <v>51</v>
      </c>
    </row>
    <row r="37" spans="1:9" ht="132.75" customHeight="1" x14ac:dyDescent="0.2">
      <c r="A37" s="38" t="s">
        <v>90</v>
      </c>
      <c r="B37" s="30" t="s">
        <v>91</v>
      </c>
      <c r="C37" s="39">
        <v>35</v>
      </c>
      <c r="D37" s="43">
        <v>40662</v>
      </c>
      <c r="E37" s="44">
        <v>46518</v>
      </c>
    </row>
    <row r="38" spans="1:9" ht="33" customHeight="1" x14ac:dyDescent="0.2">
      <c r="A38" s="38" t="s">
        <v>92</v>
      </c>
      <c r="B38" s="35" t="s">
        <v>93</v>
      </c>
      <c r="C38" s="39" t="s">
        <v>94</v>
      </c>
      <c r="D38" s="33"/>
      <c r="E38" s="34"/>
    </row>
    <row r="39" spans="1:9" ht="18.75" customHeight="1" x14ac:dyDescent="0.2">
      <c r="A39" s="38" t="s">
        <v>95</v>
      </c>
      <c r="B39" s="30" t="s">
        <v>89</v>
      </c>
      <c r="C39" s="39">
        <v>36</v>
      </c>
      <c r="D39" s="33" t="s">
        <v>96</v>
      </c>
      <c r="E39" s="33" t="s">
        <v>96</v>
      </c>
    </row>
    <row r="40" spans="1:9" ht="23.25" customHeight="1" x14ac:dyDescent="0.2">
      <c r="A40" s="38" t="s">
        <v>97</v>
      </c>
      <c r="B40" s="30" t="s">
        <v>98</v>
      </c>
      <c r="C40" s="39">
        <v>40</v>
      </c>
      <c r="D40" s="36">
        <f>D34+D35+D37+D38</f>
        <v>40662</v>
      </c>
      <c r="E40" s="36">
        <f>E34+E35+E37+E38</f>
        <v>46518</v>
      </c>
      <c r="F40" s="36"/>
    </row>
    <row r="41" spans="1:9" ht="87.75" customHeight="1" x14ac:dyDescent="0.2">
      <c r="A41" s="38" t="s">
        <v>99</v>
      </c>
      <c r="B41" s="30" t="s">
        <v>100</v>
      </c>
      <c r="C41" s="39">
        <v>41</v>
      </c>
      <c r="D41" s="33"/>
      <c r="E41" s="34"/>
    </row>
    <row r="42" spans="1:9" ht="30.75" customHeight="1" x14ac:dyDescent="0.2">
      <c r="A42" s="38" t="s">
        <v>101</v>
      </c>
      <c r="B42" s="35" t="s">
        <v>102</v>
      </c>
      <c r="C42" s="39" t="s">
        <v>103</v>
      </c>
      <c r="D42" s="33"/>
      <c r="E42" s="34"/>
    </row>
    <row r="43" spans="1:9" ht="19.5" customHeight="1" x14ac:dyDescent="0.2">
      <c r="A43" s="38" t="s">
        <v>104</v>
      </c>
      <c r="B43" s="30" t="s">
        <v>105</v>
      </c>
      <c r="C43" s="39">
        <v>42</v>
      </c>
      <c r="D43" s="33">
        <v>10027</v>
      </c>
      <c r="E43" s="34">
        <v>11812</v>
      </c>
    </row>
    <row r="44" spans="1:9" ht="32.25" customHeight="1" x14ac:dyDescent="0.2">
      <c r="A44" s="38" t="s">
        <v>106</v>
      </c>
      <c r="B44" s="30" t="s">
        <v>107</v>
      </c>
      <c r="C44" s="39">
        <v>45</v>
      </c>
      <c r="D44" s="36">
        <f>D20+D31+D32+D40+D41+D42+D43</f>
        <v>965115</v>
      </c>
      <c r="E44" s="36">
        <f>E20+E31+E32+E40+E41+E42+E43</f>
        <v>1457999</v>
      </c>
      <c r="F44" s="36"/>
      <c r="I44" s="40"/>
    </row>
    <row r="45" spans="1:9" ht="20.25" customHeight="1" x14ac:dyDescent="0.2">
      <c r="A45" s="38" t="s">
        <v>108</v>
      </c>
      <c r="B45" s="30" t="s">
        <v>109</v>
      </c>
      <c r="C45" s="39">
        <v>46</v>
      </c>
      <c r="D45" s="36">
        <f>D18+D44</f>
        <v>4348177</v>
      </c>
      <c r="E45" s="36">
        <f>E18+E44</f>
        <v>4717686</v>
      </c>
      <c r="F45" s="36"/>
      <c r="I45" s="40"/>
    </row>
    <row r="46" spans="1:9" ht="17.25" customHeight="1" x14ac:dyDescent="0.2">
      <c r="A46" s="38" t="s">
        <v>110</v>
      </c>
      <c r="B46" s="30" t="s">
        <v>111</v>
      </c>
      <c r="C46" s="39">
        <v>50</v>
      </c>
      <c r="D46" s="37" t="s">
        <v>51</v>
      </c>
      <c r="E46" s="37" t="s">
        <v>51</v>
      </c>
    </row>
    <row r="47" spans="1:9" ht="30.75" customHeight="1" x14ac:dyDescent="0.2">
      <c r="A47" s="38" t="s">
        <v>112</v>
      </c>
      <c r="B47" s="30" t="s">
        <v>113</v>
      </c>
      <c r="C47" s="39">
        <v>51</v>
      </c>
      <c r="D47" s="37" t="s">
        <v>51</v>
      </c>
      <c r="E47" s="37" t="s">
        <v>51</v>
      </c>
    </row>
    <row r="48" spans="1:9" ht="63.75" customHeight="1" x14ac:dyDescent="0.2">
      <c r="A48" s="38" t="s">
        <v>114</v>
      </c>
      <c r="B48" s="30" t="s">
        <v>115</v>
      </c>
      <c r="C48" s="39">
        <v>52</v>
      </c>
      <c r="D48" s="33"/>
      <c r="E48" s="34"/>
    </row>
    <row r="49" spans="1:9" ht="39" customHeight="1" x14ac:dyDescent="0.2">
      <c r="A49" s="38" t="s">
        <v>116</v>
      </c>
      <c r="B49" s="35" t="s">
        <v>117</v>
      </c>
      <c r="C49" s="39">
        <v>53</v>
      </c>
      <c r="D49" s="33"/>
      <c r="E49" s="34"/>
    </row>
    <row r="50" spans="1:9" ht="64.5" customHeight="1" x14ac:dyDescent="0.2">
      <c r="A50" s="38" t="s">
        <v>118</v>
      </c>
      <c r="B50" s="30" t="s">
        <v>119</v>
      </c>
      <c r="C50" s="39">
        <v>54</v>
      </c>
      <c r="D50" s="33"/>
      <c r="E50" s="34"/>
    </row>
    <row r="51" spans="1:9" ht="35.25" customHeight="1" x14ac:dyDescent="0.2">
      <c r="A51" s="38" t="s">
        <v>120</v>
      </c>
      <c r="B51" s="30" t="s">
        <v>121</v>
      </c>
      <c r="C51" s="39">
        <v>55</v>
      </c>
      <c r="D51" s="33">
        <v>247918</v>
      </c>
      <c r="E51" s="34">
        <v>113397</v>
      </c>
    </row>
    <row r="52" spans="1:9" ht="18.75" customHeight="1" x14ac:dyDescent="0.2">
      <c r="A52" s="38" t="s">
        <v>122</v>
      </c>
      <c r="B52" s="30" t="s">
        <v>123</v>
      </c>
      <c r="C52" s="39">
        <v>58</v>
      </c>
      <c r="D52" s="36">
        <f>D48+D50+D51</f>
        <v>247918</v>
      </c>
      <c r="E52" s="36">
        <f>E48+E50+E51</f>
        <v>113397</v>
      </c>
      <c r="F52" s="36"/>
    </row>
    <row r="53" spans="1:9" ht="31.5" customHeight="1" x14ac:dyDescent="0.2">
      <c r="A53" s="38" t="s">
        <v>124</v>
      </c>
      <c r="B53" s="30" t="s">
        <v>125</v>
      </c>
      <c r="C53" s="39">
        <v>59</v>
      </c>
      <c r="D53" s="37" t="s">
        <v>51</v>
      </c>
      <c r="E53" s="37" t="s">
        <v>51</v>
      </c>
    </row>
    <row r="54" spans="1:9" ht="79.5" customHeight="1" x14ac:dyDescent="0.2">
      <c r="A54" s="38" t="s">
        <v>126</v>
      </c>
      <c r="B54" s="30" t="s">
        <v>127</v>
      </c>
      <c r="C54" s="39">
        <v>60</v>
      </c>
      <c r="D54" s="33">
        <v>450283</v>
      </c>
      <c r="E54" s="34">
        <v>860786</v>
      </c>
      <c r="H54" s="6"/>
      <c r="I54" s="6"/>
    </row>
    <row r="55" spans="1:9" ht="42.75" customHeight="1" x14ac:dyDescent="0.2">
      <c r="A55" s="38" t="s">
        <v>128</v>
      </c>
      <c r="B55" s="30" t="s">
        <v>129</v>
      </c>
      <c r="C55" s="39" t="s">
        <v>130</v>
      </c>
      <c r="D55" s="33"/>
      <c r="E55" s="34"/>
    </row>
    <row r="56" spans="1:9" ht="45.75" customHeight="1" thickBot="1" x14ac:dyDescent="0.25">
      <c r="A56" s="38" t="s">
        <v>131</v>
      </c>
      <c r="B56" s="35" t="s">
        <v>132</v>
      </c>
      <c r="C56" s="39">
        <v>61</v>
      </c>
      <c r="D56" s="33">
        <v>35737</v>
      </c>
      <c r="E56" s="34">
        <v>36235</v>
      </c>
      <c r="H56" s="45"/>
    </row>
    <row r="57" spans="1:9" ht="18.75" customHeight="1" x14ac:dyDescent="0.2">
      <c r="A57" s="38" t="s">
        <v>133</v>
      </c>
      <c r="B57" s="35" t="s">
        <v>134</v>
      </c>
      <c r="C57" s="39" t="s">
        <v>135</v>
      </c>
      <c r="D57" s="33"/>
      <c r="E57" s="34"/>
    </row>
    <row r="58" spans="1:9" ht="103.5" customHeight="1" x14ac:dyDescent="0.2">
      <c r="A58" s="38" t="s">
        <v>136</v>
      </c>
      <c r="B58" s="30" t="s">
        <v>137</v>
      </c>
      <c r="C58" s="39">
        <v>62</v>
      </c>
      <c r="D58" s="33">
        <v>171246</v>
      </c>
      <c r="E58" s="34">
        <v>173211</v>
      </c>
    </row>
    <row r="59" spans="1:9" ht="19.5" customHeight="1" x14ac:dyDescent="0.2">
      <c r="A59" s="38" t="s">
        <v>138</v>
      </c>
      <c r="B59" s="35" t="s">
        <v>139</v>
      </c>
      <c r="C59" s="39">
        <v>63</v>
      </c>
      <c r="D59" s="37" t="s">
        <v>51</v>
      </c>
      <c r="E59" s="37" t="s">
        <v>51</v>
      </c>
    </row>
    <row r="60" spans="1:9" ht="51" customHeight="1" x14ac:dyDescent="0.2">
      <c r="A60" s="38" t="s">
        <v>140</v>
      </c>
      <c r="B60" s="35" t="s">
        <v>141</v>
      </c>
      <c r="C60" s="39" t="s">
        <v>142</v>
      </c>
      <c r="D60" s="33">
        <v>141716</v>
      </c>
      <c r="E60" s="34">
        <v>143753</v>
      </c>
    </row>
    <row r="61" spans="1:9" ht="34.5" customHeight="1" x14ac:dyDescent="0.2">
      <c r="A61" s="38" t="s">
        <v>143</v>
      </c>
      <c r="B61" s="35" t="s">
        <v>144</v>
      </c>
      <c r="C61" s="39">
        <v>64</v>
      </c>
      <c r="D61" s="33"/>
      <c r="E61" s="34"/>
    </row>
    <row r="62" spans="1:9" ht="160.5" customHeight="1" x14ac:dyDescent="0.2">
      <c r="A62" s="38" t="s">
        <v>145</v>
      </c>
      <c r="B62" s="30" t="s">
        <v>146</v>
      </c>
      <c r="C62" s="39">
        <v>65</v>
      </c>
      <c r="D62" s="33"/>
      <c r="E62" s="34"/>
    </row>
    <row r="63" spans="1:9" ht="33.75" customHeight="1" x14ac:dyDescent="0.2">
      <c r="A63" s="38" t="s">
        <v>147</v>
      </c>
      <c r="B63" s="35" t="s">
        <v>148</v>
      </c>
      <c r="C63" s="39">
        <v>66</v>
      </c>
      <c r="D63" s="46"/>
      <c r="E63" s="47"/>
    </row>
    <row r="64" spans="1:9" ht="93.75" customHeight="1" x14ac:dyDescent="0.2">
      <c r="A64" s="38" t="s">
        <v>149</v>
      </c>
      <c r="B64" s="30" t="s">
        <v>150</v>
      </c>
      <c r="C64" s="39">
        <v>70</v>
      </c>
      <c r="D64" s="33"/>
      <c r="E64" s="34"/>
    </row>
    <row r="65" spans="1:14" ht="102.2" customHeight="1" x14ac:dyDescent="0.2">
      <c r="A65" s="38" t="s">
        <v>151</v>
      </c>
      <c r="B65" s="30" t="s">
        <v>152</v>
      </c>
      <c r="C65" s="39">
        <v>71</v>
      </c>
      <c r="D65" s="33"/>
      <c r="E65" s="34"/>
    </row>
    <row r="66" spans="1:14" ht="35.25" customHeight="1" x14ac:dyDescent="0.2">
      <c r="A66" s="38" t="s">
        <v>153</v>
      </c>
      <c r="B66" s="30" t="s">
        <v>154</v>
      </c>
      <c r="C66" s="39">
        <v>72</v>
      </c>
      <c r="D66" s="33">
        <v>291754</v>
      </c>
      <c r="E66" s="34">
        <v>295833</v>
      </c>
    </row>
    <row r="67" spans="1:14" ht="60.75" customHeight="1" x14ac:dyDescent="0.2">
      <c r="A67" s="38" t="s">
        <v>155</v>
      </c>
      <c r="B67" s="30" t="s">
        <v>156</v>
      </c>
      <c r="C67" s="39">
        <v>73</v>
      </c>
      <c r="D67" s="33"/>
      <c r="E67" s="34"/>
    </row>
    <row r="68" spans="1:14" s="49" customFormat="1" ht="21" customHeight="1" x14ac:dyDescent="0.2">
      <c r="A68" s="38" t="s">
        <v>157</v>
      </c>
      <c r="B68" s="30" t="s">
        <v>158</v>
      </c>
      <c r="C68" s="39" t="s">
        <v>159</v>
      </c>
      <c r="D68" s="37" t="s">
        <v>51</v>
      </c>
      <c r="E68" s="37" t="s">
        <v>51</v>
      </c>
      <c r="F68" s="48"/>
      <c r="G68" s="6"/>
    </row>
    <row r="69" spans="1:14" ht="21.75" customHeight="1" x14ac:dyDescent="0.2">
      <c r="A69" s="38" t="s">
        <v>160</v>
      </c>
      <c r="B69" s="30" t="s">
        <v>161</v>
      </c>
      <c r="C69" s="39">
        <v>74</v>
      </c>
      <c r="D69" s="33"/>
      <c r="E69" s="34"/>
    </row>
    <row r="70" spans="1:14" ht="31.5" customHeight="1" x14ac:dyDescent="0.2">
      <c r="A70" s="38" t="s">
        <v>162</v>
      </c>
      <c r="B70" s="50" t="s">
        <v>163</v>
      </c>
      <c r="C70" s="39">
        <v>75</v>
      </c>
      <c r="D70" s="33">
        <v>74976</v>
      </c>
      <c r="E70" s="34">
        <v>79544</v>
      </c>
    </row>
    <row r="71" spans="1:14" ht="33" customHeight="1" x14ac:dyDescent="0.2">
      <c r="A71" s="38" t="s">
        <v>164</v>
      </c>
      <c r="B71" s="30" t="s">
        <v>165</v>
      </c>
      <c r="C71" s="39">
        <v>78</v>
      </c>
      <c r="D71" s="36">
        <f>D54+D58+D62+D64+D65+D66+D67+D69+D70</f>
        <v>988259</v>
      </c>
      <c r="E71" s="36">
        <f>E54+E58+E62+E64+E65+E66+E67+E69+E70</f>
        <v>1409374</v>
      </c>
      <c r="F71" s="36"/>
    </row>
    <row r="72" spans="1:14" ht="16.5" customHeight="1" x14ac:dyDescent="0.2">
      <c r="A72" s="38" t="s">
        <v>166</v>
      </c>
      <c r="B72" s="30" t="s">
        <v>167</v>
      </c>
      <c r="C72" s="39">
        <v>79</v>
      </c>
      <c r="D72" s="36">
        <f>D52+D71</f>
        <v>1236177</v>
      </c>
      <c r="E72" s="36">
        <f>E52+E71</f>
        <v>1522771</v>
      </c>
      <c r="F72" s="36"/>
    </row>
    <row r="73" spans="1:14" ht="51" customHeight="1" x14ac:dyDescent="0.2">
      <c r="A73" s="38" t="s">
        <v>168</v>
      </c>
      <c r="B73" s="30" t="s">
        <v>169</v>
      </c>
      <c r="C73" s="39">
        <v>80</v>
      </c>
      <c r="D73" s="36">
        <f>D45-D72</f>
        <v>3112000</v>
      </c>
      <c r="E73" s="36">
        <f>E45-E72</f>
        <v>3194915</v>
      </c>
      <c r="F73" s="36"/>
      <c r="I73" s="40"/>
    </row>
    <row r="74" spans="1:14" ht="22.5" customHeight="1" x14ac:dyDescent="0.2">
      <c r="A74" s="38" t="s">
        <v>170</v>
      </c>
      <c r="B74" s="30" t="s">
        <v>171</v>
      </c>
      <c r="C74" s="39">
        <v>83</v>
      </c>
      <c r="D74" s="37" t="s">
        <v>51</v>
      </c>
      <c r="E74" s="37" t="s">
        <v>51</v>
      </c>
    </row>
    <row r="75" spans="1:14" ht="59.25" customHeight="1" x14ac:dyDescent="0.2">
      <c r="A75" s="38" t="s">
        <v>172</v>
      </c>
      <c r="B75" s="30" t="s">
        <v>173</v>
      </c>
      <c r="C75" s="39">
        <v>84</v>
      </c>
      <c r="D75" s="33">
        <v>2683916</v>
      </c>
      <c r="E75" s="34">
        <v>2683916</v>
      </c>
      <c r="J75" s="6"/>
      <c r="K75" s="6"/>
      <c r="L75" s="6"/>
      <c r="M75" s="6"/>
      <c r="N75" s="6"/>
    </row>
    <row r="76" spans="1:14" ht="32.25" customHeight="1" x14ac:dyDescent="0.2">
      <c r="A76" s="38" t="s">
        <v>174</v>
      </c>
      <c r="B76" s="30" t="s">
        <v>175</v>
      </c>
      <c r="C76" s="39">
        <v>85</v>
      </c>
      <c r="D76" s="33">
        <v>250323</v>
      </c>
      <c r="E76" s="34">
        <v>464987</v>
      </c>
      <c r="J76" s="6"/>
      <c r="K76" s="6"/>
      <c r="L76" s="6"/>
      <c r="M76" s="6"/>
      <c r="N76" s="6"/>
    </row>
    <row r="77" spans="1:14" ht="30" customHeight="1" x14ac:dyDescent="0.2">
      <c r="A77" s="38" t="s">
        <v>176</v>
      </c>
      <c r="B77" s="30" t="s">
        <v>177</v>
      </c>
      <c r="C77" s="39">
        <v>86</v>
      </c>
      <c r="D77" s="33"/>
      <c r="E77" s="34"/>
      <c r="J77" s="6"/>
      <c r="K77" s="6"/>
      <c r="L77" s="6"/>
      <c r="M77" s="6"/>
      <c r="N77" s="6"/>
    </row>
    <row r="78" spans="1:14" ht="33.75" customHeight="1" x14ac:dyDescent="0.2">
      <c r="A78" s="38" t="s">
        <v>178</v>
      </c>
      <c r="B78" s="30" t="s">
        <v>179</v>
      </c>
      <c r="C78" s="39">
        <v>87</v>
      </c>
      <c r="D78" s="33">
        <v>177761</v>
      </c>
      <c r="E78" s="34">
        <v>46012</v>
      </c>
      <c r="J78" s="6"/>
      <c r="K78" s="6"/>
      <c r="L78" s="6"/>
      <c r="M78" s="6"/>
      <c r="N78" s="6"/>
    </row>
    <row r="79" spans="1:14" ht="33" customHeight="1" thickBot="1" x14ac:dyDescent="0.25">
      <c r="A79" s="51" t="s">
        <v>180</v>
      </c>
      <c r="B79" s="52" t="s">
        <v>181</v>
      </c>
      <c r="C79" s="53">
        <v>88</v>
      </c>
      <c r="D79" s="54"/>
      <c r="E79" s="55"/>
    </row>
    <row r="80" spans="1:14" ht="32.85" customHeight="1" thickBot="1" x14ac:dyDescent="0.25">
      <c r="A80" s="56" t="s">
        <v>182</v>
      </c>
      <c r="B80" s="57" t="s">
        <v>183</v>
      </c>
      <c r="C80" s="58">
        <v>90</v>
      </c>
      <c r="D80" s="59">
        <f>D75+D76-D77+D78-D79</f>
        <v>3112000</v>
      </c>
      <c r="E80" s="60">
        <f>E75+E76-E77+E78-E79</f>
        <v>3194915</v>
      </c>
      <c r="F80" s="60"/>
    </row>
    <row r="81" spans="1:5" ht="20.25" customHeight="1" x14ac:dyDescent="0.2">
      <c r="A81" s="61"/>
      <c r="B81" s="62" t="s">
        <v>184</v>
      </c>
      <c r="C81" s="63"/>
      <c r="D81" s="64"/>
      <c r="E81" s="64"/>
    </row>
    <row r="82" spans="1:5" ht="17.25" customHeight="1" x14ac:dyDescent="0.2">
      <c r="A82" s="61"/>
      <c r="B82" s="65" t="s">
        <v>185</v>
      </c>
      <c r="C82" s="66"/>
      <c r="D82" s="64"/>
      <c r="E82" s="67">
        <f>E73-E80</f>
        <v>0</v>
      </c>
    </row>
    <row r="83" spans="1:5" ht="16.5" customHeight="1" x14ac:dyDescent="0.2">
      <c r="A83" s="68"/>
      <c r="B83" s="69" t="s">
        <v>186</v>
      </c>
      <c r="C83" s="70"/>
      <c r="D83" s="71"/>
      <c r="E83" s="71"/>
    </row>
    <row r="84" spans="1:5" ht="9.75" customHeight="1" x14ac:dyDescent="0.2">
      <c r="A84" s="68"/>
      <c r="B84" s="69"/>
      <c r="C84" s="70"/>
      <c r="D84" s="71"/>
      <c r="E84" s="71"/>
    </row>
    <row r="85" spans="1:5" ht="19.5" customHeight="1" x14ac:dyDescent="0.25">
      <c r="A85" s="72"/>
      <c r="B85" s="73" t="s">
        <v>187</v>
      </c>
      <c r="C85" s="74" t="s">
        <v>188</v>
      </c>
      <c r="D85" s="74"/>
      <c r="E85" s="74"/>
    </row>
    <row r="86" spans="1:5" ht="14.25" customHeight="1" x14ac:dyDescent="0.25">
      <c r="A86" s="72"/>
      <c r="B86" s="73"/>
      <c r="D86" s="74" t="s">
        <v>189</v>
      </c>
      <c r="E86" s="74"/>
    </row>
    <row r="87" spans="1:5" x14ac:dyDescent="0.25">
      <c r="D87" s="78"/>
      <c r="E87" s="78"/>
    </row>
  </sheetData>
  <mergeCells count="4">
    <mergeCell ref="B85:B86"/>
    <mergeCell ref="C85:E85"/>
    <mergeCell ref="D86:E86"/>
    <mergeCell ref="D87:E8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Bilant 31.12.2021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Anca</dc:creator>
  <cp:lastModifiedBy>Claudia Anca</cp:lastModifiedBy>
  <dcterms:created xsi:type="dcterms:W3CDTF">2022-03-21T09:09:33Z</dcterms:created>
  <dcterms:modified xsi:type="dcterms:W3CDTF">2022-03-21T09:11:07Z</dcterms:modified>
</cp:coreProperties>
</file>